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30" windowWidth="15315" windowHeight="7140" activeTab="4"/>
  </bookViews>
  <sheets>
    <sheet name="Chinh-sach" sheetId="1" r:id="rId1"/>
    <sheet name="DTTS.HN-CN" sheetId="9" r:id="rId2"/>
    <sheet name="HN.TP.HCM" sheetId="6" r:id="rId3"/>
    <sheet name="KT-ĐBKK" sheetId="10" r:id="rId4"/>
    <sheet name="TH (QĐ)" sheetId="13" r:id="rId5"/>
  </sheets>
  <definedNames>
    <definedName name="_xlnm.Print_Titles" localSheetId="3">'KT-ĐBKK'!#REF!</definedName>
  </definedNames>
  <calcPr calcId="144525"/>
</workbook>
</file>

<file path=xl/calcChain.xml><?xml version="1.0" encoding="utf-8"?>
<calcChain xmlns="http://schemas.openxmlformats.org/spreadsheetml/2006/main">
  <c r="J14" i="1" l="1"/>
  <c r="K14" i="1"/>
  <c r="L14" i="1"/>
  <c r="M14" i="1"/>
  <c r="I14" i="1"/>
  <c r="H14" i="1"/>
  <c r="D14" i="1"/>
  <c r="M12" i="13" l="1"/>
  <c r="L12" i="13"/>
  <c r="M13" i="13" s="1"/>
  <c r="K12" i="13"/>
  <c r="J12" i="13"/>
  <c r="I12" i="13"/>
  <c r="H12" i="13"/>
  <c r="G12" i="13"/>
  <c r="F12" i="13"/>
  <c r="E12" i="13"/>
  <c r="D12" i="13"/>
  <c r="C12" i="13"/>
  <c r="B12" i="13"/>
  <c r="F13" i="13" l="1"/>
  <c r="K13" i="13"/>
  <c r="D13" i="10"/>
  <c r="H13" i="10"/>
  <c r="D14" i="9"/>
  <c r="A13" i="13" l="1"/>
  <c r="M37" i="13" l="1"/>
  <c r="M36" i="13"/>
  <c r="L36" i="13"/>
  <c r="K36" i="13"/>
  <c r="J36" i="13"/>
  <c r="I36" i="13"/>
  <c r="H36" i="13"/>
  <c r="G36" i="13"/>
  <c r="F36" i="13"/>
  <c r="E36" i="13"/>
  <c r="D36" i="13"/>
  <c r="C36" i="13"/>
  <c r="B36" i="13"/>
  <c r="F37" i="13" s="1"/>
  <c r="A37" i="13" l="1"/>
  <c r="K37" i="13"/>
  <c r="J72" i="1" l="1"/>
  <c r="K72" i="1"/>
  <c r="L72" i="1"/>
  <c r="M72" i="1"/>
  <c r="I72" i="1"/>
  <c r="H72" i="1"/>
  <c r="D8" i="6" l="1"/>
  <c r="J116" i="1" l="1"/>
  <c r="K116" i="1"/>
  <c r="L116" i="1"/>
  <c r="M116" i="1"/>
  <c r="I116" i="1"/>
  <c r="H116" i="1"/>
  <c r="D72" i="1"/>
  <c r="D116" i="1" l="1"/>
  <c r="H8" i="6"/>
</calcChain>
</file>

<file path=xl/sharedStrings.xml><?xml version="1.0" encoding="utf-8"?>
<sst xmlns="http://schemas.openxmlformats.org/spreadsheetml/2006/main" count="409" uniqueCount="244">
  <si>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</si>
  <si>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</si>
  <si>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</si>
  <si>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</si>
  <si>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</si>
  <si>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
TT</t>
  </si>
  <si>
    <t>HỌ &amp; TÊN</t>
  </si>
  <si>
    <t>LỚP</t>
  </si>
  <si>
    <t>GHI CHÚ</t>
  </si>
  <si>
    <t>GT</t>
  </si>
  <si>
    <t>Hải</t>
  </si>
  <si>
    <t>Sinh viên</t>
  </si>
  <si>
    <t>HIỆU TRƯỞNG: Phạm Hữu Lộc (Đã ký)</t>
  </si>
  <si>
    <t>Mã số 
HSSV</t>
  </si>
  <si>
    <t>Đối tượng: Con thương binh, bệnh binh; Mồ côi cha, mẹ; Khuyết tật; 
Con người hoạt động kháng chiến bị nhiểm chất độc, hóa học</t>
  </si>
  <si>
    <t>(Kèm theo Quyết định số:             /QĐ-LTT-CTCT  ngày      tháng     năm 2019
của Trường Cao đẳng Lý Tự Trọng Thành phố Hồ Chí Minh)</t>
  </si>
  <si>
    <t>ĐỐI TƯỢNG
ĐƯỢC MIỄN</t>
  </si>
  <si>
    <t>TB</t>
  </si>
  <si>
    <t>BB</t>
  </si>
  <si>
    <t>MC</t>
  </si>
  <si>
    <t>KT</t>
  </si>
  <si>
    <t>CĐHH</t>
  </si>
  <si>
    <t>17003533</t>
  </si>
  <si>
    <t>Trần Quý</t>
  </si>
  <si>
    <t>Trung</t>
  </si>
  <si>
    <t>17C1-ĐĐT3</t>
  </si>
  <si>
    <t>Con thương binh 4/4</t>
  </si>
  <si>
    <t>HSC</t>
  </si>
  <si>
    <t>17001955</t>
  </si>
  <si>
    <t>Bùi Tiến</t>
  </si>
  <si>
    <t>Nhật</t>
  </si>
  <si>
    <t>17C1-VSL1</t>
  </si>
  <si>
    <t>Con thương binh 2/4</t>
  </si>
  <si>
    <t>17002268</t>
  </si>
  <si>
    <t>Ngô Thanh</t>
  </si>
  <si>
    <t>Chiến</t>
  </si>
  <si>
    <t>17C1-CCK4</t>
  </si>
  <si>
    <t>17001579</t>
  </si>
  <si>
    <t>Hoàng Văn Phong</t>
  </si>
  <si>
    <t>Nhã</t>
  </si>
  <si>
    <t>17C1-CNÔ8</t>
  </si>
  <si>
    <t>Con thương binh 3/4</t>
  </si>
  <si>
    <t>17002429</t>
  </si>
  <si>
    <t>Nguyễn Hoàng</t>
  </si>
  <si>
    <t>Vỹ</t>
  </si>
  <si>
    <t>17C1-CNÔ11</t>
  </si>
  <si>
    <t>17004406</t>
  </si>
  <si>
    <t>Mai Hoàng</t>
  </si>
  <si>
    <t>Quân</t>
  </si>
  <si>
    <t>Nữ</t>
  </si>
  <si>
    <t>17004080</t>
  </si>
  <si>
    <t>Cao Minh</t>
  </si>
  <si>
    <t>Huy</t>
  </si>
  <si>
    <t>17C1-NNA1</t>
  </si>
  <si>
    <t>18005055</t>
  </si>
  <si>
    <t>Trương Trí</t>
  </si>
  <si>
    <t>Lợi</t>
  </si>
  <si>
    <t>18C1-ĐCN4</t>
  </si>
  <si>
    <t>18004185</t>
  </si>
  <si>
    <t>Trần Quang</t>
  </si>
  <si>
    <t>18C1-VSL2</t>
  </si>
  <si>
    <t>18004217</t>
  </si>
  <si>
    <t>Nguyễn Như</t>
  </si>
  <si>
    <t>Hà</t>
  </si>
  <si>
    <t>18C1-VSL3</t>
  </si>
  <si>
    <t>18001621</t>
  </si>
  <si>
    <t>Lê Văn</t>
  </si>
  <si>
    <t>Cường</t>
  </si>
  <si>
    <t>18C1-CNÔ2</t>
  </si>
  <si>
    <t>Con thương binh 1/8</t>
  </si>
  <si>
    <t>18002902</t>
  </si>
  <si>
    <t>Nguyễn Thế</t>
  </si>
  <si>
    <t>Hậu</t>
  </si>
  <si>
    <t>18C1-LTM1</t>
  </si>
  <si>
    <t>18004455</t>
  </si>
  <si>
    <t>Nguyễn Xuân</t>
  </si>
  <si>
    <t>Hiền</t>
  </si>
  <si>
    <t>18C1-NNA1</t>
  </si>
  <si>
    <t>17000970</t>
  </si>
  <si>
    <t>Trần Trọng</t>
  </si>
  <si>
    <t>Tấn</t>
  </si>
  <si>
    <t>17C1-CNÔ2</t>
  </si>
  <si>
    <t>Con bệnh binh 2/3, TB 2/4</t>
  </si>
  <si>
    <t>17004326</t>
  </si>
  <si>
    <t>Hoàng Văn</t>
  </si>
  <si>
    <t>Nguyên</t>
  </si>
  <si>
    <t>17C1-CNÔ12</t>
  </si>
  <si>
    <t>Con bệnh binh 2/3</t>
  </si>
  <si>
    <t>17002673</t>
  </si>
  <si>
    <t>Nguyễn Hữu</t>
  </si>
  <si>
    <t>Thọ</t>
  </si>
  <si>
    <t>17C1-CĐT1</t>
  </si>
  <si>
    <t>Mồ côi cha, mẹ</t>
  </si>
  <si>
    <t>17003268</t>
  </si>
  <si>
    <t>Hồ Khánh Linh</t>
  </si>
  <si>
    <t>Chi</t>
  </si>
  <si>
    <t>17C1-CNM2</t>
  </si>
  <si>
    <t>18004115</t>
  </si>
  <si>
    <t>Trần Hoàng</t>
  </si>
  <si>
    <t>18C1-CCK6</t>
  </si>
  <si>
    <t>18002391</t>
  </si>
  <si>
    <t>Phạm Thị Quế</t>
  </si>
  <si>
    <t>Nhi</t>
  </si>
  <si>
    <t>Khuyết tật_Hộ cận nghèo</t>
  </si>
  <si>
    <t>18004412</t>
  </si>
  <si>
    <t>Vũ Minh</t>
  </si>
  <si>
    <t>Thuận</t>
  </si>
  <si>
    <t>18C1-TKĐ1</t>
  </si>
  <si>
    <t>Khuyết tật</t>
  </si>
  <si>
    <t>Tổng cộng:</t>
  </si>
  <si>
    <t>HSSV</t>
  </si>
  <si>
    <t>HSSV là thành viên hộ nghèo nhóm 1, 2 thuộc chuẩn nghèo TP.Hồ Chí Minh năm 2019</t>
  </si>
  <si>
    <t>STT</t>
  </si>
  <si>
    <t>ĐỐI TƯỢNG ĐƯỢC MIỄN</t>
  </si>
  <si>
    <t>Nguyễn Minh</t>
  </si>
  <si>
    <t xml:space="preserve">Tổng cộng:       </t>
  </si>
  <si>
    <t>01 Nữ</t>
  </si>
  <si>
    <t>Dân tộc Khmer_Thuộc hộ nghèo năm 2019</t>
  </si>
  <si>
    <t>18C1-CNM1</t>
  </si>
  <si>
    <t>Đối tượng: Dân tộc thiểu số ở vùng có điều kiện kinh tế - xã hội đặc biệt khó khăn</t>
  </si>
  <si>
    <t>CỘNH HÒA XÃ HỘI CHỦ NGHĨA VIỆT NAM</t>
  </si>
  <si>
    <t>Độc  lập  -  Tự  do - Hạnh phúc</t>
  </si>
  <si>
    <t>PHÒNG CÔNG TÁC CHÍNH TRỊ</t>
  </si>
  <si>
    <t xml:space="preserve"> - HỌC SINH SINH VIÊN</t>
  </si>
  <si>
    <t>(HSSV thuộc đối tượng miễn, giảm học phí theo quy định của nhà nước)</t>
  </si>
  <si>
    <t>BẬC
 ĐÀO TẠO</t>
  </si>
  <si>
    <t>Con 
TB</t>
  </si>
  <si>
    <t>Con 
BB</t>
  </si>
  <si>
    <t>MCCM</t>
  </si>
  <si>
    <t>Khuyết
tật</t>
  </si>
  <si>
    <t>DTTS
(HN-CN)
HK1</t>
  </si>
  <si>
    <t>HNTP
(N 1, 2)
HK1</t>
  </si>
  <si>
    <t>DTTS
(KT-XH
ĐBKK)</t>
  </si>
  <si>
    <t>Con 
CN-VC 
MSLĐ</t>
  </si>
  <si>
    <t>NỮ</t>
  </si>
  <si>
    <t>Cao đẳng</t>
  </si>
  <si>
    <t>Trung cấp</t>
  </si>
  <si>
    <t>TOÀN TRƯỜNG (NH) =</t>
  </si>
  <si>
    <t>100% =</t>
  </si>
  <si>
    <t>70%=</t>
  </si>
  <si>
    <t>50%=</t>
  </si>
  <si>
    <t>Lê Xuân Thiện</t>
  </si>
  <si>
    <t>17C1-CMT1</t>
  </si>
  <si>
    <t>18002033</t>
  </si>
  <si>
    <t>Nguyễn Phước</t>
  </si>
  <si>
    <t>Lộc</t>
  </si>
  <si>
    <t>18C1-ĐĐT1</t>
  </si>
  <si>
    <t>HSM</t>
  </si>
  <si>
    <t>DANH SÁCH SINH VIÊN ĐƯỢC MIỄN 100% HỌC PHÍ 
NĂM HỌC 2019-2020</t>
  </si>
  <si>
    <t>Đối tượng: Con thương binh, bệnh binh; Mồ côi cha, mẹ; Khuyết tật</t>
  </si>
  <si>
    <t>DANH SÁCH SINH VIÊN ĐƯỢC MIỄN 100% HỌC PHÍ
NĂM HỌC 2019-2020</t>
  </si>
  <si>
    <t>(   TB,   BB,    MCCM,    KT,    CĐHH) -    Nữ</t>
  </si>
  <si>
    <t>Phương</t>
  </si>
  <si>
    <t>19003609</t>
  </si>
  <si>
    <t>Trần Thanh</t>
  </si>
  <si>
    <t>19003373</t>
  </si>
  <si>
    <t>Huỳnh Tấn</t>
  </si>
  <si>
    <t>Hảo</t>
  </si>
  <si>
    <t>19C1-KXD1</t>
  </si>
  <si>
    <t>19C1-CNÔ10</t>
  </si>
  <si>
    <t>Mồ côi cha, mẹ_Hộ cận nghèo</t>
  </si>
  <si>
    <t>19004521</t>
  </si>
  <si>
    <t>A</t>
  </si>
  <si>
    <t>Min</t>
  </si>
  <si>
    <t>19C1-CNÔ14</t>
  </si>
  <si>
    <t>Mồ côi cha, mẹ_DT. Chăm</t>
  </si>
  <si>
    <t>HSSV là người dân tộc thiểu số thuộc hộ nghèo nhóm 1, 2, 3a và hộ cận nghèo theo quy định của TP</t>
  </si>
  <si>
    <t>Phong</t>
  </si>
  <si>
    <t>19002733</t>
  </si>
  <si>
    <t>Mai Thùy</t>
  </si>
  <si>
    <t>Trang</t>
  </si>
  <si>
    <t>19C1-TKĐ1</t>
  </si>
  <si>
    <t>Nguyễn Văn</t>
  </si>
  <si>
    <t>19003734</t>
  </si>
  <si>
    <t>Bùi Ngọc</t>
  </si>
  <si>
    <t>Tú</t>
  </si>
  <si>
    <t>19C1-CNL1</t>
  </si>
  <si>
    <t>19003538</t>
  </si>
  <si>
    <t>19003093</t>
  </si>
  <si>
    <t>Nguyễn Kế Khánh</t>
  </si>
  <si>
    <t>Nam</t>
  </si>
  <si>
    <t>Bình</t>
  </si>
  <si>
    <t>Luân</t>
  </si>
  <si>
    <t>Phát</t>
  </si>
  <si>
    <t>Vượng</t>
  </si>
  <si>
    <t>Nguyễn Bá</t>
  </si>
  <si>
    <t>(Khóa: 2017 C1, 2018 C1 và 2019 C1)</t>
  </si>
  <si>
    <t>(17 TB, 02 BB, 07 MCCM, 02 KT) - 02 Nữ</t>
  </si>
  <si>
    <t>DỰ KIẾN CÁC ĐỐI TƯỢNG ĐƯỢC MIỄN, GIẢM HỌC PHÍ (ĐỢT 1)
HỌC KỲ I/NĂM HỌC 2019-2020</t>
  </si>
  <si>
    <t>TRƯỞNG PHÒNG CTCT-HSSV</t>
  </si>
  <si>
    <t>SV Học 
NNĐH</t>
  </si>
  <si>
    <t>HS
THCS
Học TC</t>
  </si>
  <si>
    <t>Có 06 HS con TB</t>
  </si>
  <si>
    <t>Thành phố Hồ Chí Minh, ngày 18 tháng 11 năm 2019</t>
  </si>
  <si>
    <r>
      <t xml:space="preserve">       Ghi chú: </t>
    </r>
    <r>
      <rPr>
        <sz val="11"/>
        <color indexed="8"/>
        <rFont val="Times New Roman"/>
        <family val="1"/>
      </rPr>
      <t xml:space="preserve">Tổng cộng = </t>
    </r>
    <r>
      <rPr>
        <b/>
        <sz val="11"/>
        <color indexed="8"/>
        <rFont val="Times New Roman"/>
        <family val="1"/>
      </rPr>
      <t>4.128 HSSV</t>
    </r>
    <r>
      <rPr>
        <sz val="11"/>
        <color indexed="8"/>
        <rFont val="Times New Roman"/>
        <family val="1"/>
      </rPr>
      <t xml:space="preserve"> thuộc các đối tượng: Con thương binh (TB), con bệnh binh (BB); Mồ côi cha mẹ (MCCM); Dân tộc thiểu số thuộc hộ nghèo, hộ cận nghèo (DTTS_HN-CN); Thành viên hộ nghèo TP.HCM nhóm 1, 2 (HNTP_N1,2); HS Trung học cơ sở học lên trung cấp (THCS); Dân tộc thiểu số ở vùng kinh tế, xã hội đặc biệt khó khăn (DTTS_KT-XH-ĐBKK); SV Học ngành nghề độc hại (NNĐH); Con công nhân viên chức mất sức lao động (CN-VC.MSLĐ).</t>
    </r>
  </si>
  <si>
    <t>(Kèm theo Quyết định số: 1420 /QĐ-LTT-CTCT  ngày 18 tháng 11  năm 2019
của Trường Cao đẳng Lý Tự Trọng Thành phố Hồ Chí Minh)</t>
  </si>
  <si>
    <t>(Đã ký)</t>
  </si>
  <si>
    <t>19004507</t>
  </si>
  <si>
    <t>DANH SÁCH HỌC SINH, SINH VIÊN ĐƯỢC MIỄN 100% HỌC PHÍ HỌC KỲ I NĂM HỌC 2019-2020
(Khóa: 2019 C1)_Bổ sung</t>
  </si>
  <si>
    <t>19005256</t>
  </si>
  <si>
    <t>Nguyễn Trần Hữu</t>
  </si>
  <si>
    <t>19C1-KML2</t>
  </si>
  <si>
    <t>Thuộc hộ nghèo 2019. ĐC: 135D Nguyễn Duy, Phường 9, Quận 8, TP.HCM</t>
  </si>
  <si>
    <t>27403020113N02</t>
  </si>
  <si>
    <t>19005187</t>
  </si>
  <si>
    <t>Chau Minh</t>
  </si>
  <si>
    <t>Thonh</t>
  </si>
  <si>
    <t>19C1-CTM1</t>
  </si>
  <si>
    <t>19005204</t>
  </si>
  <si>
    <t>19C1-CNÔ15</t>
  </si>
  <si>
    <t>Dân tộc Tày_Thuộc hộ cận nghèo năm 2019</t>
  </si>
  <si>
    <t>19004269</t>
  </si>
  <si>
    <t>Hứa An</t>
  </si>
  <si>
    <t>19C4-CNÔ1</t>
  </si>
  <si>
    <t>Dân tộc Hoa_Thuộc hộ cận nghèo năm 2019</t>
  </si>
  <si>
    <t>DANH SÁCH SINH VIÊN ĐƯỢC MIỄN 100% HỌC PHÍ HỌC KỲ I NĂM HỌC 2019-2020
(Khóa: 2019 C1_Bổ sung)</t>
  </si>
  <si>
    <t>DANH SÁCH SINH VIÊN ĐƯỢC GIẢM 70 % HỌC PHÍ NĂM HỌC 2019-2020
(Khóa: 2019 C1_Bổ sung)</t>
  </si>
  <si>
    <t>19001729</t>
  </si>
  <si>
    <t>Kim Thị Bích</t>
  </si>
  <si>
    <t>19004233</t>
  </si>
  <si>
    <t>Rơ Châm</t>
  </si>
  <si>
    <t>Mlai</t>
  </si>
  <si>
    <t>19C1-CNM1</t>
  </si>
  <si>
    <t>19004343</t>
  </si>
  <si>
    <t>H -</t>
  </si>
  <si>
    <t>Rap</t>
  </si>
  <si>
    <t>Dân tộc Khmer - Xã ĐBKK_Ấp Tài Công, X. Tài Công, H. Trần Đề, Tỉnh Sóc Trăng</t>
  </si>
  <si>
    <t>Dân tộc JRai - Xã ĐBKK_Xã Ia Kreng, Huyện Chư Păh, Tỉnh Gia lai</t>
  </si>
  <si>
    <t>Dân tộc M' Nông - Xã khó khăn_Xã Đăkmôl, huyện Đăk Song, Tỉnh Đăk Nông</t>
  </si>
  <si>
    <t>Thành phố Hồ Chí Minh, ngày 30 tháng 12 năm 2019</t>
  </si>
  <si>
    <t>DỰ KIẾN CÁC ĐỐI TƯỢNG ĐƯỢC MIỄN, GIẢM HỌC PHÍ (ĐỢT 2)
HỌC KỲ I/NĂM HỌC 2019-2020</t>
  </si>
  <si>
    <t>(Sinh viên thuộc đối tượng miễn, giảm học phí theo quy định của nhà nước)</t>
  </si>
  <si>
    <t>Đối tượng: Con thương binh và  Mồ côi cha, mẹ</t>
  </si>
  <si>
    <t>(Khóa: 2019 (C1 và T2)</t>
  </si>
  <si>
    <t>(01 TB, 01 MCCM)</t>
  </si>
  <si>
    <t>DANH SÁCH HỌC SINH, SINH VIÊN ĐƯỢC MIỄN 100% HỌC PHÍ 
NĂM HỌC 2019-2020 (BỔ SUNG)</t>
  </si>
  <si>
    <t>19001718</t>
  </si>
  <si>
    <t>Hồ Nhật Nam</t>
  </si>
  <si>
    <t>19T2-CNÔ1</t>
  </si>
  <si>
    <r>
      <t xml:space="preserve">       Ghi chú: </t>
    </r>
    <r>
      <rPr>
        <sz val="11"/>
        <color indexed="8"/>
        <rFont val="Times New Roman"/>
        <family val="1"/>
      </rPr>
      <t xml:space="preserve">Tổng cộng = </t>
    </r>
    <r>
      <rPr>
        <b/>
        <sz val="11"/>
        <color indexed="8"/>
        <rFont val="Times New Roman"/>
        <family val="1"/>
      </rPr>
      <t>09 HSSV</t>
    </r>
    <r>
      <rPr>
        <sz val="11"/>
        <color indexed="8"/>
        <rFont val="Times New Roman"/>
        <family val="1"/>
      </rPr>
      <t xml:space="preserve"> thuộc các đối tượng: Con thương binh (TB), Mồ côi cha, mẹ (MCCM); Dân tộc thiểu số thuộc hộ nghèo, hộ cận nghèo (DTTS_HN-CN); Thành viên hộ nghèo TP.HCM nhóm 1, 2 (HNTP_N1,2); Dân tộc thiểu số ở vùng kinh tế, xã hội đặc biệt khó khăn (DTTS_KT-XH-ĐBKK);</t>
    </r>
  </si>
  <si>
    <t>(Kèm theo Quyết định số: 1632/QĐ-LTT-CTCT  ngày  31 tháng 12năm 2019
của Trường Cao đẳng Lý Tự Trọng Thành phố Hồ Chí Minh)</t>
  </si>
  <si>
    <t>(Kèm theo Quyết định số: 1631/QĐ-LTT-CTCT  ngày 31 tháng 12 năm 2019  của Trường Cao đẳng Lý Tự Trọng TP.Hồ Chí Minh)</t>
  </si>
  <si>
    <t>(Kèm theo Quyết định số: 1630/QĐ-LTT-CTCT  ngày 31 tháng 12 năm 2019 của Trường Cao đẳng Lý Tự Trọng TP.Hồ Chí Minh)</t>
  </si>
  <si>
    <t>(Kèm theo Quyết định số: 1629 /QĐ-LTT-CTCT  ngày 31 tháng 12 năm 2019  của Trường Cao đẳng Lý Tự Trọng TP.Hồ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</si>
</sst>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color theme="0"/>
      <name val="Times New Roman"/>
      <family val="1"/>
    </font>
    <font>
      <sz val="8"/>
      <color indexed="8"/>
      <name val="Times New Roman"/>
      <family val="1"/>
    </font>
    <font>
      <b/>
      <sz val="9"/>
      <name val="Times New Roman"/>
      <family val="1"/>
    </font>
    <font>
      <sz val="10"/>
      <color theme="0"/>
      <name val="Times New Roman"/>
      <family val="1"/>
    </font>
    <font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b/>
      <sz val="11"/>
      <color indexed="8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8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2" borderId="5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4" fillId="0" borderId="4" xfId="0" applyFont="1" applyBorder="1"/>
    <xf numFmtId="0" fontId="7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4" fillId="0" borderId="0" xfId="0" applyFont="1"/>
    <xf numFmtId="0" fontId="7" fillId="0" borderId="0" xfId="0" applyFont="1"/>
    <xf numFmtId="0" fontId="6" fillId="0" borderId="0" xfId="0" applyFont="1" applyAlignment="1"/>
    <xf numFmtId="0" fontId="17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0" fillId="0" borderId="4" xfId="0" applyBorder="1"/>
    <xf numFmtId="0" fontId="19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9" fontId="20" fillId="0" borderId="4" xfId="0" applyNumberFormat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7" fillId="0" borderId="4" xfId="0" applyFont="1" applyBorder="1"/>
    <xf numFmtId="0" fontId="14" fillId="0" borderId="4" xfId="0" applyFont="1" applyBorder="1" applyAlignment="1">
      <alignment horizont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quotePrefix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16" xfId="0" applyFont="1" applyBorder="1"/>
    <xf numFmtId="0" fontId="13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9" fontId="22" fillId="0" borderId="0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4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13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23" fillId="0" borderId="0" xfId="0" applyFont="1" applyAlignment="1">
      <alignment horizontal="center"/>
    </xf>
    <xf numFmtId="0" fontId="24" fillId="0" borderId="0" xfId="0" applyFont="1"/>
    <xf numFmtId="0" fontId="24" fillId="0" borderId="0" xfId="0" applyFont="1" applyAlignment="1"/>
    <xf numFmtId="0" fontId="18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 wrapText="1"/>
    </xf>
    <xf numFmtId="0" fontId="10" fillId="0" borderId="0" xfId="0" applyFont="1"/>
    <xf numFmtId="0" fontId="18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11" fillId="2" borderId="14" xfId="0" quotePrefix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2" borderId="3" xfId="0" quotePrefix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10" xfId="0" quotePrefix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5" xfId="0" quotePrefix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4" xfId="0" applyFont="1" applyBorder="1"/>
    <xf numFmtId="0" fontId="1" fillId="0" borderId="4" xfId="0" applyFont="1" applyBorder="1" applyAlignment="1">
      <alignment horizont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2" borderId="18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/>
    <xf numFmtId="0" fontId="14" fillId="0" borderId="4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9" fontId="18" fillId="0" borderId="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9" fontId="11" fillId="0" borderId="0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9" fontId="18" fillId="0" borderId="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24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9" fontId="18" fillId="0" borderId="1" xfId="0" applyNumberFormat="1" applyFont="1" applyBorder="1" applyAlignment="1">
      <alignment horizontal="center" vertical="center"/>
    </xf>
    <xf numFmtId="9" fontId="18" fillId="0" borderId="3" xfId="0" applyNumberFormat="1" applyFont="1" applyBorder="1" applyAlignment="1">
      <alignment horizontal="center" vertical="center"/>
    </xf>
    <xf numFmtId="9" fontId="18" fillId="0" borderId="2" xfId="0" applyNumberFormat="1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 wrapText="1"/>
    </xf>
    <xf numFmtId="0" fontId="26" fillId="0" borderId="0" xfId="0" applyFont="1" applyAlignment="1">
      <alignment horizontal="right"/>
    </xf>
    <xf numFmtId="0" fontId="4" fillId="0" borderId="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86</xdr:row>
      <xdr:rowOff>47625</xdr:rowOff>
    </xdr:from>
    <xdr:to>
      <xdr:col>2</xdr:col>
      <xdr:colOff>838200</xdr:colOff>
      <xdr:row>86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76275"/>
          <a:ext cx="847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714375</xdr:colOff>
      <xdr:row>85</xdr:row>
      <xdr:rowOff>0</xdr:rowOff>
    </xdr:from>
    <xdr:to>
      <xdr:col>6</xdr:col>
      <xdr:colOff>342900</xdr:colOff>
      <xdr:row>85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3438525" y="4191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533399</xdr:colOff>
      <xdr:row>36</xdr:row>
      <xdr:rowOff>47625</xdr:rowOff>
    </xdr:from>
    <xdr:to>
      <xdr:col>2</xdr:col>
      <xdr:colOff>982979</xdr:colOff>
      <xdr:row>36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914399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714375</xdr:colOff>
      <xdr:row>35</xdr:row>
      <xdr:rowOff>0</xdr:rowOff>
    </xdr:from>
    <xdr:to>
      <xdr:col>6</xdr:col>
      <xdr:colOff>342900</xdr:colOff>
      <xdr:row>35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3571875" y="153162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533399</xdr:colOff>
      <xdr:row>4</xdr:row>
      <xdr:rowOff>47625</xdr:rowOff>
    </xdr:from>
    <xdr:to>
      <xdr:col>2</xdr:col>
      <xdr:colOff>982979</xdr:colOff>
      <xdr:row>4</xdr:row>
      <xdr:rowOff>47625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914399" y="2638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714375</xdr:colOff>
      <xdr:row>3</xdr:row>
      <xdr:rowOff>0</xdr:rowOff>
    </xdr:from>
    <xdr:to>
      <xdr:col>6</xdr:col>
      <xdr:colOff>342900</xdr:colOff>
      <xdr:row>3</xdr:row>
      <xdr:rowOff>0</xdr:rowOff>
    </xdr:to>
    <xdr:sp macro="" textlink="">
      <xdr:nvSpPr>
        <xdr:cNvPr id="7" name="Line 5"/>
        <xdr:cNvSpPr>
          <a:spLocks noChangeShapeType="1"/>
        </xdr:cNvSpPr>
      </xdr:nvSpPr>
      <xdr:spPr bwMode="auto">
        <a:xfrm>
          <a:off x="3543300" y="23622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76200</xdr:rowOff>
    </xdr:from>
    <xdr:to>
      <xdr:col>2</xdr:col>
      <xdr:colOff>847725</xdr:colOff>
      <xdr:row>4</xdr:row>
      <xdr:rowOff>76200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>
          <a:off x="895350" y="47625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1676400</xdr:colOff>
      <xdr:row>3</xdr:row>
      <xdr:rowOff>0</xdr:rowOff>
    </xdr:from>
    <xdr:to>
      <xdr:col>5</xdr:col>
      <xdr:colOff>3819525</xdr:colOff>
      <xdr:row>3</xdr:row>
      <xdr:rowOff>0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>
          <a:off x="5248275" y="44577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76200</xdr:rowOff>
    </xdr:from>
    <xdr:to>
      <xdr:col>2</xdr:col>
      <xdr:colOff>916305</xdr:colOff>
      <xdr:row>3</xdr:row>
      <xdr:rowOff>76200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914400" y="7620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1847850</xdr:colOff>
      <xdr:row>2</xdr:row>
      <xdr:rowOff>0</xdr:rowOff>
    </xdr:from>
    <xdr:to>
      <xdr:col>5</xdr:col>
      <xdr:colOff>3859530</xdr:colOff>
      <xdr:row>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419725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27</xdr:row>
      <xdr:rowOff>57150</xdr:rowOff>
    </xdr:from>
    <xdr:to>
      <xdr:col>0</xdr:col>
      <xdr:colOff>1714500</xdr:colOff>
      <xdr:row>27</xdr:row>
      <xdr:rowOff>57150</xdr:rowOff>
    </xdr:to>
    <xdr:sp macro="" textlink="">
      <xdr:nvSpPr>
        <xdr:cNvPr id="2" name="Line 12"/>
        <xdr:cNvSpPr>
          <a:spLocks noChangeShapeType="1"/>
        </xdr:cNvSpPr>
      </xdr:nvSpPr>
      <xdr:spPr bwMode="auto">
        <a:xfrm>
          <a:off x="1143000" y="8953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180974</xdr:colOff>
      <xdr:row>24</xdr:row>
      <xdr:rowOff>219075</xdr:rowOff>
    </xdr:from>
    <xdr:to>
      <xdr:col>11</xdr:col>
      <xdr:colOff>302894</xdr:colOff>
      <xdr:row>24</xdr:row>
      <xdr:rowOff>219075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512444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27</xdr:row>
      <xdr:rowOff>57150</xdr:rowOff>
    </xdr:from>
    <xdr:to>
      <xdr:col>1</xdr:col>
      <xdr:colOff>76200</xdr:colOff>
      <xdr:row>27</xdr:row>
      <xdr:rowOff>57150</xdr:rowOff>
    </xdr:to>
    <xdr:sp macro="" textlink="">
      <xdr:nvSpPr>
        <xdr:cNvPr id="4" name="Line 12"/>
        <xdr:cNvSpPr>
          <a:spLocks noChangeShapeType="1"/>
        </xdr:cNvSpPr>
      </xdr:nvSpPr>
      <xdr:spPr bwMode="auto">
        <a:xfrm>
          <a:off x="89535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1143000</xdr:colOff>
      <xdr:row>4</xdr:row>
      <xdr:rowOff>57150</xdr:rowOff>
    </xdr:from>
    <xdr:to>
      <xdr:col>0</xdr:col>
      <xdr:colOff>1714500</xdr:colOff>
      <xdr:row>4</xdr:row>
      <xdr:rowOff>57150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1143000" y="50863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552449</xdr:colOff>
      <xdr:row>1</xdr:row>
      <xdr:rowOff>219075</xdr:rowOff>
    </xdr:from>
    <xdr:to>
      <xdr:col>11</xdr:col>
      <xdr:colOff>93344</xdr:colOff>
      <xdr:row>1</xdr:row>
      <xdr:rowOff>219075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>
          <a:off x="5172074" y="447675"/>
          <a:ext cx="18649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4</xdr:row>
      <xdr:rowOff>57150</xdr:rowOff>
    </xdr:from>
    <xdr:to>
      <xdr:col>1</xdr:col>
      <xdr:colOff>76200</xdr:colOff>
      <xdr:row>4</xdr:row>
      <xdr:rowOff>57150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895350" y="50863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7"/>
  <sheetViews>
    <sheetView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5.7109375" style="1" customWidth="1"/>
    <col min="7" max="7" width="15.7109375" style="1" customWidth="1"/>
    <col min="8" max="12" width="4.7109375" style="1" customWidth="1"/>
    <col min="13" max="13" width="7.5703125" style="1" bestFit="1" customWidth="1"/>
    <col min="14" max="16384" width="9.140625" style="1"/>
  </cols>
  <sheetData>
    <row r="2" spans="1:14" ht="18" customHeight="1" x14ac:dyDescent="0.25">
      <c r="A2" s="152" t="s">
        <v>0</v>
      </c>
      <c r="B2" s="152"/>
      <c r="C2" s="152"/>
      <c r="D2" s="152"/>
      <c r="E2" s="153" t="s">
        <v>1</v>
      </c>
      <c r="F2" s="153"/>
      <c r="G2" s="153"/>
      <c r="H2" s="24"/>
      <c r="I2" s="24"/>
      <c r="J2" s="24"/>
      <c r="K2" s="24"/>
      <c r="L2" s="24"/>
      <c r="M2" s="24"/>
      <c r="N2" s="17"/>
    </row>
    <row r="3" spans="1:14" ht="18" customHeight="1" x14ac:dyDescent="0.25">
      <c r="A3" s="153" t="s">
        <v>2</v>
      </c>
      <c r="B3" s="153"/>
      <c r="C3" s="153"/>
      <c r="D3" s="153"/>
      <c r="E3" s="154" t="s">
        <v>3</v>
      </c>
      <c r="F3" s="154"/>
      <c r="G3" s="154"/>
      <c r="H3" s="24"/>
      <c r="I3" s="24"/>
      <c r="J3" s="24"/>
      <c r="K3" s="24"/>
      <c r="L3" s="24"/>
      <c r="M3" s="24"/>
      <c r="N3" s="17"/>
    </row>
    <row r="4" spans="1:14" ht="18" customHeight="1" x14ac:dyDescent="0.25">
      <c r="A4" s="153" t="s">
        <v>4</v>
      </c>
      <c r="B4" s="153"/>
      <c r="C4" s="153"/>
      <c r="D4" s="153"/>
      <c r="E4" s="145"/>
      <c r="F4" s="145"/>
      <c r="G4" s="145"/>
      <c r="H4" s="24"/>
      <c r="I4" s="24"/>
      <c r="J4" s="24"/>
      <c r="K4" s="24"/>
      <c r="L4" s="24"/>
      <c r="M4" s="24"/>
      <c r="N4" s="17"/>
    </row>
    <row r="5" spans="1:14" ht="18" customHeight="1" x14ac:dyDescent="0.25">
      <c r="A5" s="145"/>
      <c r="B5" s="145"/>
      <c r="C5" s="145"/>
      <c r="D5" s="145"/>
      <c r="E5" s="19"/>
      <c r="F5" s="146"/>
      <c r="G5" s="146"/>
      <c r="H5" s="24"/>
      <c r="I5" s="24"/>
      <c r="J5" s="24"/>
      <c r="K5" s="24"/>
      <c r="L5" s="24"/>
      <c r="M5" s="24"/>
      <c r="N5" s="17"/>
    </row>
    <row r="6" spans="1:14" ht="45" customHeight="1" x14ac:dyDescent="0.3">
      <c r="A6" s="147" t="s">
        <v>235</v>
      </c>
      <c r="B6" s="148"/>
      <c r="C6" s="148"/>
      <c r="D6" s="148"/>
      <c r="E6" s="148"/>
      <c r="F6" s="148"/>
      <c r="G6" s="148"/>
      <c r="H6" s="24"/>
      <c r="I6" s="24"/>
      <c r="J6" s="24"/>
      <c r="K6" s="24"/>
      <c r="L6" s="24"/>
      <c r="M6" s="24"/>
      <c r="N6" s="17"/>
    </row>
    <row r="7" spans="1:14" ht="20.100000000000001" customHeight="1" x14ac:dyDescent="0.25">
      <c r="A7" s="149" t="s">
        <v>233</v>
      </c>
      <c r="B7" s="149"/>
      <c r="C7" s="149"/>
      <c r="D7" s="149"/>
      <c r="E7" s="149"/>
      <c r="F7" s="149"/>
      <c r="G7" s="149"/>
      <c r="H7" s="24"/>
      <c r="I7" s="24"/>
      <c r="J7" s="24"/>
      <c r="K7" s="24"/>
      <c r="L7" s="24"/>
      <c r="M7" s="24"/>
      <c r="N7" s="17"/>
    </row>
    <row r="8" spans="1:14" ht="20.100000000000001" customHeight="1" x14ac:dyDescent="0.25">
      <c r="A8" s="150" t="s">
        <v>232</v>
      </c>
      <c r="B8" s="151"/>
      <c r="C8" s="151"/>
      <c r="D8" s="151"/>
      <c r="E8" s="151"/>
      <c r="F8" s="151"/>
      <c r="G8" s="151"/>
      <c r="H8" s="24"/>
      <c r="I8" s="24"/>
      <c r="J8" s="24"/>
      <c r="K8" s="24"/>
      <c r="L8" s="24"/>
      <c r="M8" s="24"/>
      <c r="N8" s="17"/>
    </row>
    <row r="9" spans="1:14" ht="35.1" customHeight="1" x14ac:dyDescent="0.25">
      <c r="A9" s="155" t="s">
        <v>240</v>
      </c>
      <c r="B9" s="155"/>
      <c r="C9" s="156"/>
      <c r="D9" s="156"/>
      <c r="E9" s="156"/>
      <c r="F9" s="156"/>
      <c r="G9" s="156"/>
      <c r="H9" s="24"/>
      <c r="I9" s="24"/>
      <c r="J9" s="24"/>
      <c r="K9" s="24"/>
      <c r="L9" s="24"/>
      <c r="M9" s="24"/>
      <c r="N9" s="17"/>
    </row>
    <row r="10" spans="1:14" ht="15" customHeight="1" x14ac:dyDescent="0.25">
      <c r="A10" s="20"/>
      <c r="B10" s="20"/>
      <c r="C10" s="20"/>
      <c r="D10" s="20"/>
      <c r="E10" s="20"/>
      <c r="F10" s="20"/>
      <c r="G10" s="20"/>
      <c r="H10" s="24"/>
      <c r="I10" s="24"/>
      <c r="J10" s="24"/>
      <c r="K10" s="24"/>
      <c r="L10" s="24"/>
      <c r="M10" s="24"/>
      <c r="N10" s="17"/>
    </row>
    <row r="11" spans="1:14" ht="39.950000000000003" customHeight="1" x14ac:dyDescent="0.25">
      <c r="A11" s="25" t="s">
        <v>5</v>
      </c>
      <c r="B11" s="127" t="s">
        <v>13</v>
      </c>
      <c r="C11" s="157" t="s">
        <v>6</v>
      </c>
      <c r="D11" s="158"/>
      <c r="E11" s="21" t="s">
        <v>7</v>
      </c>
      <c r="F11" s="25" t="s">
        <v>16</v>
      </c>
      <c r="G11" s="21" t="s">
        <v>8</v>
      </c>
      <c r="H11" s="5" t="s">
        <v>9</v>
      </c>
      <c r="I11" s="5" t="s">
        <v>17</v>
      </c>
      <c r="J11" s="5" t="s">
        <v>18</v>
      </c>
      <c r="K11" s="5" t="s">
        <v>19</v>
      </c>
      <c r="L11" s="5" t="s">
        <v>20</v>
      </c>
      <c r="M11" s="5" t="s">
        <v>21</v>
      </c>
      <c r="N11" s="10"/>
    </row>
    <row r="12" spans="1:14" ht="39.950000000000003" customHeight="1" x14ac:dyDescent="0.25">
      <c r="A12" s="113">
        <v>1</v>
      </c>
      <c r="B12" s="34" t="s">
        <v>197</v>
      </c>
      <c r="C12" s="7" t="s">
        <v>172</v>
      </c>
      <c r="D12" s="8" t="s">
        <v>180</v>
      </c>
      <c r="E12" s="9" t="s">
        <v>164</v>
      </c>
      <c r="F12" s="79" t="s">
        <v>41</v>
      </c>
      <c r="G12" s="28"/>
      <c r="H12" s="30"/>
      <c r="I12" s="30">
        <v>1</v>
      </c>
      <c r="J12" s="30"/>
      <c r="K12" s="30"/>
      <c r="L12" s="30"/>
      <c r="M12" s="30"/>
      <c r="N12" s="10"/>
    </row>
    <row r="13" spans="1:14" ht="39.950000000000003" customHeight="1" x14ac:dyDescent="0.25">
      <c r="A13" s="113">
        <v>2</v>
      </c>
      <c r="B13" s="34" t="s">
        <v>236</v>
      </c>
      <c r="C13" s="7" t="s">
        <v>237</v>
      </c>
      <c r="D13" s="8" t="s">
        <v>167</v>
      </c>
      <c r="E13" s="9" t="s">
        <v>238</v>
      </c>
      <c r="F13" s="79" t="s">
        <v>92</v>
      </c>
      <c r="G13" s="28"/>
      <c r="H13" s="30"/>
      <c r="I13" s="30"/>
      <c r="J13" s="30"/>
      <c r="K13" s="30">
        <v>1</v>
      </c>
      <c r="L13" s="30"/>
      <c r="M13" s="30"/>
      <c r="N13" s="10"/>
    </row>
    <row r="14" spans="1:14" ht="39.950000000000003" customHeight="1" x14ac:dyDescent="0.25">
      <c r="A14" s="159" t="s">
        <v>109</v>
      </c>
      <c r="B14" s="159"/>
      <c r="C14" s="159"/>
      <c r="D14" s="4">
        <f>A13</f>
        <v>2</v>
      </c>
      <c r="E14" s="4" t="s">
        <v>110</v>
      </c>
      <c r="F14" s="160" t="s">
        <v>234</v>
      </c>
      <c r="G14" s="161"/>
      <c r="H14" s="12">
        <f>COUNTIF(H12:H13,"Nữ")</f>
        <v>0</v>
      </c>
      <c r="I14" s="12">
        <f>COUNTIF(I12:I13,"1")</f>
        <v>1</v>
      </c>
      <c r="J14" s="12">
        <f t="shared" ref="J14:M14" si="0">COUNTIF(J12:J13,"1")</f>
        <v>0</v>
      </c>
      <c r="K14" s="12">
        <f t="shared" si="0"/>
        <v>1</v>
      </c>
      <c r="L14" s="12">
        <f t="shared" si="0"/>
        <v>0</v>
      </c>
      <c r="M14" s="12">
        <f t="shared" si="0"/>
        <v>0</v>
      </c>
    </row>
    <row r="15" spans="1:14" ht="39.950000000000003" customHeight="1" x14ac:dyDescent="0.25">
      <c r="A15" s="13"/>
      <c r="B15" s="143"/>
      <c r="C15" s="143"/>
      <c r="D15" s="3"/>
      <c r="E15" s="3"/>
      <c r="F15" s="15" t="s">
        <v>12</v>
      </c>
      <c r="G15" s="125"/>
      <c r="H15" s="24"/>
      <c r="I15" s="24"/>
      <c r="J15" s="24"/>
      <c r="K15" s="24"/>
      <c r="L15" s="24"/>
      <c r="M15" s="24"/>
    </row>
    <row r="16" spans="1:14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spans="1:14" ht="20.100000000000001" customHeight="1" x14ac:dyDescent="0.25"/>
    <row r="34" spans="1:14" ht="18" customHeight="1" x14ac:dyDescent="0.25">
      <c r="A34" s="152" t="s">
        <v>0</v>
      </c>
      <c r="B34" s="152"/>
      <c r="C34" s="152"/>
      <c r="D34" s="152"/>
      <c r="E34" s="153" t="s">
        <v>1</v>
      </c>
      <c r="F34" s="153"/>
      <c r="G34" s="153"/>
      <c r="H34" s="24"/>
      <c r="I34" s="24"/>
      <c r="J34" s="24"/>
      <c r="K34" s="24"/>
      <c r="L34" s="24"/>
      <c r="M34" s="24"/>
      <c r="N34" s="17"/>
    </row>
    <row r="35" spans="1:14" ht="18" customHeight="1" x14ac:dyDescent="0.25">
      <c r="A35" s="153" t="s">
        <v>2</v>
      </c>
      <c r="B35" s="153"/>
      <c r="C35" s="153"/>
      <c r="D35" s="153"/>
      <c r="E35" s="154" t="s">
        <v>3</v>
      </c>
      <c r="F35" s="154"/>
      <c r="G35" s="154"/>
      <c r="H35" s="24"/>
      <c r="I35" s="24"/>
      <c r="J35" s="24"/>
      <c r="K35" s="24"/>
      <c r="L35" s="24"/>
      <c r="M35" s="24"/>
      <c r="N35" s="17"/>
    </row>
    <row r="36" spans="1:14" ht="18" customHeight="1" x14ac:dyDescent="0.25">
      <c r="A36" s="153" t="s">
        <v>4</v>
      </c>
      <c r="B36" s="153"/>
      <c r="C36" s="153"/>
      <c r="D36" s="153"/>
      <c r="E36" s="145"/>
      <c r="F36" s="145"/>
      <c r="G36" s="145"/>
      <c r="H36" s="24"/>
      <c r="I36" s="24"/>
      <c r="J36" s="24"/>
      <c r="K36" s="24"/>
      <c r="L36" s="24"/>
      <c r="M36" s="24"/>
      <c r="N36" s="17"/>
    </row>
    <row r="37" spans="1:14" ht="18" customHeight="1" x14ac:dyDescent="0.25">
      <c r="A37" s="145"/>
      <c r="B37" s="145"/>
      <c r="C37" s="145"/>
      <c r="D37" s="145"/>
      <c r="E37" s="19"/>
      <c r="F37" s="146"/>
      <c r="G37" s="146"/>
      <c r="H37" s="24"/>
      <c r="I37" s="24"/>
      <c r="J37" s="24"/>
      <c r="K37" s="24"/>
      <c r="L37" s="24"/>
      <c r="M37" s="24"/>
      <c r="N37" s="17"/>
    </row>
    <row r="38" spans="1:14" ht="45" customHeight="1" x14ac:dyDescent="0.3">
      <c r="A38" s="147" t="s">
        <v>148</v>
      </c>
      <c r="B38" s="148"/>
      <c r="C38" s="148"/>
      <c r="D38" s="148"/>
      <c r="E38" s="148"/>
      <c r="F38" s="148"/>
      <c r="G38" s="148"/>
      <c r="H38" s="24"/>
      <c r="I38" s="24"/>
      <c r="J38" s="24"/>
      <c r="K38" s="24"/>
      <c r="L38" s="24"/>
      <c r="M38" s="24"/>
      <c r="N38" s="17"/>
    </row>
    <row r="39" spans="1:14" ht="20.100000000000001" customHeight="1" x14ac:dyDescent="0.25">
      <c r="A39" s="149" t="s">
        <v>186</v>
      </c>
      <c r="B39" s="149"/>
      <c r="C39" s="149"/>
      <c r="D39" s="149"/>
      <c r="E39" s="149"/>
      <c r="F39" s="149"/>
      <c r="G39" s="149"/>
      <c r="H39" s="24"/>
      <c r="I39" s="24"/>
      <c r="J39" s="24"/>
      <c r="K39" s="24"/>
      <c r="L39" s="24"/>
      <c r="M39" s="24"/>
      <c r="N39" s="17"/>
    </row>
    <row r="40" spans="1:14" ht="20.100000000000001" customHeight="1" x14ac:dyDescent="0.25">
      <c r="A40" s="150" t="s">
        <v>149</v>
      </c>
      <c r="B40" s="151"/>
      <c r="C40" s="151"/>
      <c r="D40" s="151"/>
      <c r="E40" s="151"/>
      <c r="F40" s="151"/>
      <c r="G40" s="151"/>
      <c r="H40" s="24"/>
      <c r="I40" s="24"/>
      <c r="J40" s="24"/>
      <c r="K40" s="24"/>
      <c r="L40" s="24"/>
      <c r="M40" s="24"/>
      <c r="N40" s="17"/>
    </row>
    <row r="41" spans="1:14" ht="35.1" customHeight="1" x14ac:dyDescent="0.25">
      <c r="A41" s="155" t="s">
        <v>195</v>
      </c>
      <c r="B41" s="155"/>
      <c r="C41" s="156"/>
      <c r="D41" s="156"/>
      <c r="E41" s="156"/>
      <c r="F41" s="156"/>
      <c r="G41" s="156"/>
      <c r="H41" s="24"/>
      <c r="I41" s="24"/>
      <c r="J41" s="24"/>
      <c r="K41" s="24"/>
      <c r="L41" s="24"/>
      <c r="M41" s="24"/>
      <c r="N41" s="17"/>
    </row>
    <row r="42" spans="1:14" ht="15" customHeight="1" x14ac:dyDescent="0.25">
      <c r="A42" s="20"/>
      <c r="B42" s="20"/>
      <c r="C42" s="20"/>
      <c r="D42" s="20"/>
      <c r="E42" s="20"/>
      <c r="F42" s="20"/>
      <c r="G42" s="20"/>
      <c r="H42" s="24"/>
      <c r="I42" s="24"/>
      <c r="J42" s="24"/>
      <c r="K42" s="24"/>
      <c r="L42" s="24"/>
      <c r="M42" s="24"/>
      <c r="N42" s="17"/>
    </row>
    <row r="43" spans="1:14" ht="30" customHeight="1" x14ac:dyDescent="0.25">
      <c r="A43" s="25" t="s">
        <v>5</v>
      </c>
      <c r="B43" s="75" t="s">
        <v>13</v>
      </c>
      <c r="C43" s="157" t="s">
        <v>6</v>
      </c>
      <c r="D43" s="158"/>
      <c r="E43" s="21" t="s">
        <v>7</v>
      </c>
      <c r="F43" s="25" t="s">
        <v>16</v>
      </c>
      <c r="G43" s="21" t="s">
        <v>8</v>
      </c>
      <c r="H43" s="5" t="s">
        <v>9</v>
      </c>
      <c r="I43" s="5" t="s">
        <v>17</v>
      </c>
      <c r="J43" s="5" t="s">
        <v>18</v>
      </c>
      <c r="K43" s="5" t="s">
        <v>19</v>
      </c>
      <c r="L43" s="5" t="s">
        <v>20</v>
      </c>
      <c r="M43" s="5" t="s">
        <v>21</v>
      </c>
      <c r="N43" s="10"/>
    </row>
    <row r="44" spans="1:14" ht="17.100000000000001" customHeight="1" x14ac:dyDescent="0.25">
      <c r="A44" s="108">
        <v>1</v>
      </c>
      <c r="B44" s="77" t="s">
        <v>22</v>
      </c>
      <c r="C44" s="94" t="s">
        <v>23</v>
      </c>
      <c r="D44" s="95" t="s">
        <v>24</v>
      </c>
      <c r="E44" s="78" t="s">
        <v>25</v>
      </c>
      <c r="F44" s="79" t="s">
        <v>26</v>
      </c>
      <c r="G44" s="28"/>
      <c r="H44" s="29"/>
      <c r="I44" s="30">
        <v>1</v>
      </c>
      <c r="J44" s="30"/>
      <c r="K44" s="30"/>
      <c r="L44" s="30"/>
      <c r="M44" s="30"/>
      <c r="N44" s="10" t="s">
        <v>27</v>
      </c>
    </row>
    <row r="45" spans="1:14" ht="17.100000000000001" customHeight="1" x14ac:dyDescent="0.25">
      <c r="A45" s="108">
        <v>2</v>
      </c>
      <c r="B45" s="80" t="s">
        <v>28</v>
      </c>
      <c r="C45" s="96" t="s">
        <v>29</v>
      </c>
      <c r="D45" s="97" t="s">
        <v>30</v>
      </c>
      <c r="E45" s="78" t="s">
        <v>31</v>
      </c>
      <c r="F45" s="79" t="s">
        <v>32</v>
      </c>
      <c r="G45" s="28"/>
      <c r="H45" s="30"/>
      <c r="I45" s="30">
        <v>1</v>
      </c>
      <c r="J45" s="30"/>
      <c r="K45" s="30"/>
      <c r="L45" s="30"/>
      <c r="M45" s="30"/>
      <c r="N45" s="10" t="s">
        <v>27</v>
      </c>
    </row>
    <row r="46" spans="1:14" ht="17.100000000000001" customHeight="1" x14ac:dyDescent="0.25">
      <c r="A46" s="108">
        <v>3</v>
      </c>
      <c r="B46" s="77" t="s">
        <v>33</v>
      </c>
      <c r="C46" s="94" t="s">
        <v>34</v>
      </c>
      <c r="D46" s="95" t="s">
        <v>35</v>
      </c>
      <c r="E46" s="78" t="s">
        <v>36</v>
      </c>
      <c r="F46" s="79" t="s">
        <v>32</v>
      </c>
      <c r="G46" s="28"/>
      <c r="H46" s="30"/>
      <c r="I46" s="30">
        <v>1</v>
      </c>
      <c r="J46" s="30"/>
      <c r="K46" s="30"/>
      <c r="L46" s="30"/>
      <c r="M46" s="30"/>
      <c r="N46" s="10" t="s">
        <v>27</v>
      </c>
    </row>
    <row r="47" spans="1:14" ht="17.100000000000001" customHeight="1" x14ac:dyDescent="0.25">
      <c r="A47" s="108">
        <v>4</v>
      </c>
      <c r="B47" s="77" t="s">
        <v>37</v>
      </c>
      <c r="C47" s="94" t="s">
        <v>38</v>
      </c>
      <c r="D47" s="95" t="s">
        <v>39</v>
      </c>
      <c r="E47" s="78" t="s">
        <v>40</v>
      </c>
      <c r="F47" s="79" t="s">
        <v>41</v>
      </c>
      <c r="G47" s="28"/>
      <c r="H47" s="30"/>
      <c r="I47" s="30">
        <v>1</v>
      </c>
      <c r="J47" s="30"/>
      <c r="K47" s="30"/>
      <c r="L47" s="30"/>
      <c r="M47" s="30"/>
      <c r="N47" s="10" t="s">
        <v>27</v>
      </c>
    </row>
    <row r="48" spans="1:14" ht="17.100000000000001" customHeight="1" x14ac:dyDescent="0.25">
      <c r="A48" s="108">
        <v>5</v>
      </c>
      <c r="B48" s="77" t="s">
        <v>42</v>
      </c>
      <c r="C48" s="94" t="s">
        <v>43</v>
      </c>
      <c r="D48" s="95" t="s">
        <v>44</v>
      </c>
      <c r="E48" s="78" t="s">
        <v>45</v>
      </c>
      <c r="F48" s="79" t="s">
        <v>26</v>
      </c>
      <c r="G48" s="28"/>
      <c r="H48" s="30"/>
      <c r="I48" s="30">
        <v>1</v>
      </c>
      <c r="J48" s="30"/>
      <c r="K48" s="30"/>
      <c r="L48" s="30"/>
      <c r="M48" s="30"/>
      <c r="N48" s="10" t="s">
        <v>27</v>
      </c>
    </row>
    <row r="49" spans="1:14" ht="17.100000000000001" customHeight="1" x14ac:dyDescent="0.25">
      <c r="A49" s="108">
        <v>6</v>
      </c>
      <c r="B49" s="77" t="s">
        <v>46</v>
      </c>
      <c r="C49" s="94" t="s">
        <v>47</v>
      </c>
      <c r="D49" s="95" t="s">
        <v>48</v>
      </c>
      <c r="E49" s="78" t="s">
        <v>142</v>
      </c>
      <c r="F49" s="79" t="s">
        <v>41</v>
      </c>
      <c r="G49" s="28"/>
      <c r="H49" s="30"/>
      <c r="I49" s="30">
        <v>1</v>
      </c>
      <c r="J49" s="30"/>
      <c r="K49" s="30"/>
      <c r="L49" s="30"/>
      <c r="M49" s="30"/>
      <c r="N49" s="10" t="s">
        <v>27</v>
      </c>
    </row>
    <row r="50" spans="1:14" ht="17.100000000000001" customHeight="1" x14ac:dyDescent="0.25">
      <c r="A50" s="108">
        <v>7</v>
      </c>
      <c r="B50" s="82" t="s">
        <v>50</v>
      </c>
      <c r="C50" s="94" t="s">
        <v>51</v>
      </c>
      <c r="D50" s="95" t="s">
        <v>52</v>
      </c>
      <c r="E50" s="83" t="s">
        <v>53</v>
      </c>
      <c r="F50" s="79" t="s">
        <v>26</v>
      </c>
      <c r="G50" s="28"/>
      <c r="H50" s="29"/>
      <c r="I50" s="30">
        <v>1</v>
      </c>
      <c r="J50" s="30"/>
      <c r="K50" s="30"/>
      <c r="L50" s="30"/>
      <c r="M50" s="30"/>
      <c r="N50" s="10" t="s">
        <v>27</v>
      </c>
    </row>
    <row r="51" spans="1:14" ht="17.100000000000001" customHeight="1" x14ac:dyDescent="0.25">
      <c r="A51" s="108">
        <v>8</v>
      </c>
      <c r="B51" s="84" t="s">
        <v>54</v>
      </c>
      <c r="C51" s="98" t="s">
        <v>55</v>
      </c>
      <c r="D51" s="99" t="s">
        <v>56</v>
      </c>
      <c r="E51" s="78" t="s">
        <v>57</v>
      </c>
      <c r="F51" s="79" t="s">
        <v>26</v>
      </c>
      <c r="G51" s="27"/>
      <c r="H51" s="30"/>
      <c r="I51" s="30">
        <v>1</v>
      </c>
      <c r="J51" s="30"/>
      <c r="K51" s="30"/>
      <c r="L51" s="30"/>
      <c r="M51" s="30"/>
      <c r="N51" s="10" t="s">
        <v>27</v>
      </c>
    </row>
    <row r="52" spans="1:14" ht="17.100000000000001" customHeight="1" x14ac:dyDescent="0.25">
      <c r="A52" s="108">
        <v>9</v>
      </c>
      <c r="B52" s="84" t="s">
        <v>58</v>
      </c>
      <c r="C52" s="98" t="s">
        <v>59</v>
      </c>
      <c r="D52" s="99" t="s">
        <v>52</v>
      </c>
      <c r="E52" s="78" t="s">
        <v>60</v>
      </c>
      <c r="F52" s="79" t="s">
        <v>26</v>
      </c>
      <c r="G52" s="28"/>
      <c r="H52" s="29"/>
      <c r="I52" s="30">
        <v>1</v>
      </c>
      <c r="J52" s="30"/>
      <c r="K52" s="30"/>
      <c r="L52" s="30"/>
      <c r="M52" s="30"/>
      <c r="N52" s="10" t="s">
        <v>27</v>
      </c>
    </row>
    <row r="53" spans="1:14" ht="17.100000000000001" customHeight="1" x14ac:dyDescent="0.25">
      <c r="A53" s="108">
        <v>10</v>
      </c>
      <c r="B53" s="84" t="s">
        <v>61</v>
      </c>
      <c r="C53" s="98" t="s">
        <v>62</v>
      </c>
      <c r="D53" s="99" t="s">
        <v>63</v>
      </c>
      <c r="E53" s="78" t="s">
        <v>64</v>
      </c>
      <c r="F53" s="79" t="s">
        <v>26</v>
      </c>
      <c r="G53" s="28"/>
      <c r="H53" s="29"/>
      <c r="I53" s="30">
        <v>1</v>
      </c>
      <c r="J53" s="30"/>
      <c r="K53" s="30"/>
      <c r="L53" s="30"/>
      <c r="M53" s="30"/>
      <c r="N53" s="10" t="s">
        <v>27</v>
      </c>
    </row>
    <row r="54" spans="1:14" ht="17.100000000000001" customHeight="1" x14ac:dyDescent="0.25">
      <c r="A54" s="108">
        <v>11</v>
      </c>
      <c r="B54" s="84" t="s">
        <v>65</v>
      </c>
      <c r="C54" s="98" t="s">
        <v>66</v>
      </c>
      <c r="D54" s="99" t="s">
        <v>67</v>
      </c>
      <c r="E54" s="78" t="s">
        <v>68</v>
      </c>
      <c r="F54" s="79" t="s">
        <v>69</v>
      </c>
      <c r="G54" s="28"/>
      <c r="H54" s="30"/>
      <c r="I54" s="30">
        <v>1</v>
      </c>
      <c r="J54" s="30"/>
      <c r="K54" s="30"/>
      <c r="L54" s="30"/>
      <c r="M54" s="30"/>
      <c r="N54" s="10" t="s">
        <v>27</v>
      </c>
    </row>
    <row r="55" spans="1:14" ht="17.100000000000001" customHeight="1" x14ac:dyDescent="0.25">
      <c r="A55" s="108">
        <v>12</v>
      </c>
      <c r="B55" s="50" t="s">
        <v>70</v>
      </c>
      <c r="C55" s="100" t="s">
        <v>71</v>
      </c>
      <c r="D55" s="101" t="s">
        <v>72</v>
      </c>
      <c r="E55" s="91" t="s">
        <v>73</v>
      </c>
      <c r="F55" s="79" t="s">
        <v>26</v>
      </c>
      <c r="G55" s="28"/>
      <c r="H55" s="29"/>
      <c r="I55" s="30">
        <v>1</v>
      </c>
      <c r="J55" s="30"/>
      <c r="K55" s="30"/>
      <c r="L55" s="30"/>
      <c r="M55" s="30"/>
      <c r="N55" s="10" t="s">
        <v>27</v>
      </c>
    </row>
    <row r="56" spans="1:14" ht="17.100000000000001" customHeight="1" x14ac:dyDescent="0.25">
      <c r="A56" s="108">
        <v>13</v>
      </c>
      <c r="B56" s="84" t="s">
        <v>74</v>
      </c>
      <c r="C56" s="98" t="s">
        <v>75</v>
      </c>
      <c r="D56" s="99" t="s">
        <v>76</v>
      </c>
      <c r="E56" s="78" t="s">
        <v>77</v>
      </c>
      <c r="F56" s="79" t="s">
        <v>41</v>
      </c>
      <c r="G56" s="28"/>
      <c r="H56" s="29"/>
      <c r="I56" s="30">
        <v>1</v>
      </c>
      <c r="J56" s="30"/>
      <c r="K56" s="30"/>
      <c r="L56" s="30"/>
      <c r="M56" s="30"/>
      <c r="N56" s="10" t="s">
        <v>27</v>
      </c>
    </row>
    <row r="57" spans="1:14" ht="17.100000000000001" customHeight="1" x14ac:dyDescent="0.25">
      <c r="A57" s="108">
        <v>14</v>
      </c>
      <c r="B57" s="34" t="s">
        <v>177</v>
      </c>
      <c r="C57" s="7" t="s">
        <v>114</v>
      </c>
      <c r="D57" s="8" t="s">
        <v>85</v>
      </c>
      <c r="E57" s="9" t="s">
        <v>159</v>
      </c>
      <c r="F57" s="79" t="s">
        <v>26</v>
      </c>
      <c r="G57" s="28"/>
      <c r="H57" s="30"/>
      <c r="I57" s="30">
        <v>1</v>
      </c>
      <c r="J57" s="30"/>
      <c r="K57" s="30"/>
      <c r="L57" s="30"/>
      <c r="M57" s="30"/>
      <c r="N57" s="92" t="s">
        <v>147</v>
      </c>
    </row>
    <row r="58" spans="1:14" ht="17.100000000000001" customHeight="1" x14ac:dyDescent="0.25">
      <c r="A58" s="108">
        <v>15</v>
      </c>
      <c r="B58" s="34" t="s">
        <v>178</v>
      </c>
      <c r="C58" s="7" t="s">
        <v>179</v>
      </c>
      <c r="D58" s="8" t="s">
        <v>52</v>
      </c>
      <c r="E58" s="9" t="s">
        <v>171</v>
      </c>
      <c r="F58" s="79" t="s">
        <v>26</v>
      </c>
      <c r="G58" s="28"/>
      <c r="H58" s="30"/>
      <c r="I58" s="30">
        <v>1</v>
      </c>
      <c r="J58" s="30"/>
      <c r="K58" s="30"/>
      <c r="L58" s="30"/>
      <c r="M58" s="30"/>
      <c r="N58" s="92" t="s">
        <v>147</v>
      </c>
    </row>
    <row r="59" spans="1:14" ht="17.100000000000001" customHeight="1" x14ac:dyDescent="0.25">
      <c r="A59" s="108">
        <v>16</v>
      </c>
      <c r="B59" s="34" t="s">
        <v>168</v>
      </c>
      <c r="C59" s="7" t="s">
        <v>169</v>
      </c>
      <c r="D59" s="8" t="s">
        <v>170</v>
      </c>
      <c r="E59" s="9" t="s">
        <v>171</v>
      </c>
      <c r="F59" s="79" t="s">
        <v>32</v>
      </c>
      <c r="G59" s="28"/>
      <c r="H59" s="30"/>
      <c r="I59" s="30">
        <v>1</v>
      </c>
      <c r="J59" s="30"/>
      <c r="K59" s="30"/>
      <c r="L59" s="30"/>
      <c r="M59" s="30"/>
      <c r="N59" s="92" t="s">
        <v>147</v>
      </c>
    </row>
    <row r="60" spans="1:14" ht="17.100000000000001" customHeight="1" x14ac:dyDescent="0.25">
      <c r="A60" s="108">
        <v>17</v>
      </c>
      <c r="B60" s="34" t="s">
        <v>153</v>
      </c>
      <c r="C60" s="7" t="s">
        <v>154</v>
      </c>
      <c r="D60" s="8" t="s">
        <v>152</v>
      </c>
      <c r="E60" s="9" t="s">
        <v>158</v>
      </c>
      <c r="F60" s="79" t="s">
        <v>41</v>
      </c>
      <c r="G60" s="28"/>
      <c r="H60" s="29"/>
      <c r="I60" s="40">
        <v>1</v>
      </c>
      <c r="J60" s="30"/>
      <c r="K60" s="30"/>
      <c r="L60" s="30"/>
      <c r="M60" s="30"/>
      <c r="N60" s="92" t="s">
        <v>147</v>
      </c>
    </row>
    <row r="61" spans="1:14" ht="17.100000000000001" customHeight="1" x14ac:dyDescent="0.25">
      <c r="A61" s="108">
        <v>18</v>
      </c>
      <c r="B61" s="77" t="s">
        <v>78</v>
      </c>
      <c r="C61" s="94" t="s">
        <v>79</v>
      </c>
      <c r="D61" s="95" t="s">
        <v>80</v>
      </c>
      <c r="E61" s="78" t="s">
        <v>81</v>
      </c>
      <c r="F61" s="81" t="s">
        <v>82</v>
      </c>
      <c r="G61" s="28"/>
      <c r="H61" s="30"/>
      <c r="I61" s="30"/>
      <c r="J61" s="30">
        <v>1</v>
      </c>
      <c r="K61" s="30"/>
      <c r="L61" s="30"/>
      <c r="M61" s="30"/>
      <c r="N61" s="10" t="s">
        <v>27</v>
      </c>
    </row>
    <row r="62" spans="1:14" ht="17.100000000000001" customHeight="1" x14ac:dyDescent="0.25">
      <c r="A62" s="108">
        <v>19</v>
      </c>
      <c r="B62" s="77" t="s">
        <v>83</v>
      </c>
      <c r="C62" s="94" t="s">
        <v>84</v>
      </c>
      <c r="D62" s="95" t="s">
        <v>85</v>
      </c>
      <c r="E62" s="78" t="s">
        <v>86</v>
      </c>
      <c r="F62" s="81" t="s">
        <v>87</v>
      </c>
      <c r="G62" s="28"/>
      <c r="H62" s="30"/>
      <c r="I62" s="30"/>
      <c r="J62" s="30">
        <v>1</v>
      </c>
      <c r="K62" s="30"/>
      <c r="L62" s="30"/>
      <c r="M62" s="30"/>
      <c r="N62" s="10" t="s">
        <v>27</v>
      </c>
    </row>
    <row r="63" spans="1:14" ht="17.100000000000001" customHeight="1" x14ac:dyDescent="0.25">
      <c r="A63" s="108">
        <v>20</v>
      </c>
      <c r="B63" s="77" t="s">
        <v>88</v>
      </c>
      <c r="C63" s="94" t="s">
        <v>89</v>
      </c>
      <c r="D63" s="95" t="s">
        <v>90</v>
      </c>
      <c r="E63" s="78" t="s">
        <v>91</v>
      </c>
      <c r="F63" s="79" t="s">
        <v>92</v>
      </c>
      <c r="G63" s="31"/>
      <c r="H63" s="32"/>
      <c r="I63" s="32"/>
      <c r="J63" s="32"/>
      <c r="K63" s="32">
        <v>1</v>
      </c>
      <c r="L63" s="32"/>
      <c r="M63" s="32"/>
      <c r="N63" s="10" t="s">
        <v>27</v>
      </c>
    </row>
    <row r="64" spans="1:14" ht="17.100000000000001" customHeight="1" x14ac:dyDescent="0.25">
      <c r="A64" s="108">
        <v>21</v>
      </c>
      <c r="B64" s="77" t="s">
        <v>93</v>
      </c>
      <c r="C64" s="94" t="s">
        <v>94</v>
      </c>
      <c r="D64" s="95" t="s">
        <v>95</v>
      </c>
      <c r="E64" s="78" t="s">
        <v>96</v>
      </c>
      <c r="F64" s="79" t="s">
        <v>92</v>
      </c>
      <c r="G64" s="28"/>
      <c r="H64" s="33" t="s">
        <v>49</v>
      </c>
      <c r="I64" s="30"/>
      <c r="J64" s="30"/>
      <c r="K64" s="30">
        <v>1</v>
      </c>
      <c r="L64" s="30"/>
      <c r="M64" s="30"/>
      <c r="N64" s="10" t="s">
        <v>27</v>
      </c>
    </row>
    <row r="65" spans="1:14" ht="17.100000000000001" customHeight="1" x14ac:dyDescent="0.25">
      <c r="A65" s="108">
        <v>22</v>
      </c>
      <c r="B65" s="34" t="s">
        <v>143</v>
      </c>
      <c r="C65" s="7" t="s">
        <v>144</v>
      </c>
      <c r="D65" s="8" t="s">
        <v>145</v>
      </c>
      <c r="E65" s="9" t="s">
        <v>146</v>
      </c>
      <c r="F65" s="79" t="s">
        <v>92</v>
      </c>
      <c r="G65" s="37"/>
      <c r="H65" s="37"/>
      <c r="I65" s="37"/>
      <c r="J65" s="37"/>
      <c r="K65" s="93">
        <v>1</v>
      </c>
      <c r="L65" s="37"/>
      <c r="M65" s="37"/>
      <c r="N65" s="92" t="s">
        <v>147</v>
      </c>
    </row>
    <row r="66" spans="1:14" ht="17.100000000000001" customHeight="1" x14ac:dyDescent="0.25">
      <c r="A66" s="108">
        <v>23</v>
      </c>
      <c r="B66" s="84" t="s">
        <v>97</v>
      </c>
      <c r="C66" s="98" t="s">
        <v>98</v>
      </c>
      <c r="D66" s="99" t="s">
        <v>10</v>
      </c>
      <c r="E66" s="78" t="s">
        <v>99</v>
      </c>
      <c r="F66" s="79" t="s">
        <v>92</v>
      </c>
      <c r="G66" s="28"/>
      <c r="H66" s="30"/>
      <c r="I66" s="30"/>
      <c r="J66" s="30"/>
      <c r="K66" s="30">
        <v>1</v>
      </c>
      <c r="L66" s="30"/>
      <c r="M66" s="30"/>
      <c r="N66" s="10" t="s">
        <v>27</v>
      </c>
    </row>
    <row r="67" spans="1:14" ht="17.100000000000001" customHeight="1" x14ac:dyDescent="0.25">
      <c r="A67" s="108">
        <v>24</v>
      </c>
      <c r="B67" s="34" t="s">
        <v>155</v>
      </c>
      <c r="C67" s="7" t="s">
        <v>156</v>
      </c>
      <c r="D67" s="8" t="s">
        <v>157</v>
      </c>
      <c r="E67" s="9" t="s">
        <v>159</v>
      </c>
      <c r="F67" s="79" t="s">
        <v>160</v>
      </c>
      <c r="G67" s="28"/>
      <c r="H67" s="30"/>
      <c r="I67" s="30"/>
      <c r="J67" s="30"/>
      <c r="K67" s="30">
        <v>1</v>
      </c>
      <c r="L67" s="30"/>
      <c r="M67" s="30"/>
      <c r="N67" s="92" t="s">
        <v>147</v>
      </c>
    </row>
    <row r="68" spans="1:14" ht="17.100000000000001" customHeight="1" x14ac:dyDescent="0.25">
      <c r="A68" s="108">
        <v>25</v>
      </c>
      <c r="B68" s="34" t="s">
        <v>161</v>
      </c>
      <c r="C68" s="7" t="s">
        <v>162</v>
      </c>
      <c r="D68" s="8" t="s">
        <v>163</v>
      </c>
      <c r="E68" s="9" t="s">
        <v>164</v>
      </c>
      <c r="F68" s="79" t="s">
        <v>165</v>
      </c>
      <c r="G68" s="28"/>
      <c r="H68" s="30"/>
      <c r="I68" s="30"/>
      <c r="J68" s="30"/>
      <c r="K68" s="30">
        <v>1</v>
      </c>
      <c r="L68" s="30"/>
      <c r="M68" s="30"/>
      <c r="N68" s="92" t="s">
        <v>147</v>
      </c>
    </row>
    <row r="69" spans="1:14" ht="17.100000000000001" customHeight="1" x14ac:dyDescent="0.25">
      <c r="A69" s="108">
        <v>26</v>
      </c>
      <c r="B69" s="34" t="s">
        <v>173</v>
      </c>
      <c r="C69" s="7" t="s">
        <v>174</v>
      </c>
      <c r="D69" s="8" t="s">
        <v>175</v>
      </c>
      <c r="E69" s="9" t="s">
        <v>176</v>
      </c>
      <c r="F69" s="79" t="s">
        <v>92</v>
      </c>
      <c r="G69" s="28"/>
      <c r="H69" s="30"/>
      <c r="I69" s="30"/>
      <c r="J69" s="30"/>
      <c r="K69" s="30">
        <v>1</v>
      </c>
      <c r="L69" s="30"/>
      <c r="M69" s="30"/>
      <c r="N69" s="92" t="s">
        <v>147</v>
      </c>
    </row>
    <row r="70" spans="1:14" ht="17.100000000000001" customHeight="1" x14ac:dyDescent="0.25">
      <c r="A70" s="108">
        <v>27</v>
      </c>
      <c r="B70" s="84" t="s">
        <v>100</v>
      </c>
      <c r="C70" s="98" t="s">
        <v>101</v>
      </c>
      <c r="D70" s="99" t="s">
        <v>102</v>
      </c>
      <c r="E70" s="78" t="s">
        <v>118</v>
      </c>
      <c r="F70" s="79" t="s">
        <v>103</v>
      </c>
      <c r="G70" s="28"/>
      <c r="H70" s="33" t="s">
        <v>49</v>
      </c>
      <c r="I70" s="30"/>
      <c r="J70" s="30"/>
      <c r="K70" s="30"/>
      <c r="L70" s="30">
        <v>1</v>
      </c>
      <c r="M70" s="30"/>
      <c r="N70" s="10" t="s">
        <v>27</v>
      </c>
    </row>
    <row r="71" spans="1:14" ht="17.100000000000001" customHeight="1" x14ac:dyDescent="0.25">
      <c r="A71" s="108">
        <v>28</v>
      </c>
      <c r="B71" s="6" t="s">
        <v>104</v>
      </c>
      <c r="C71" s="102" t="s">
        <v>105</v>
      </c>
      <c r="D71" s="103" t="s">
        <v>106</v>
      </c>
      <c r="E71" s="78" t="s">
        <v>107</v>
      </c>
      <c r="F71" s="85" t="s">
        <v>108</v>
      </c>
      <c r="G71" s="39"/>
      <c r="H71" s="40"/>
      <c r="I71" s="40"/>
      <c r="J71" s="40"/>
      <c r="K71" s="40"/>
      <c r="L71" s="40">
        <v>1</v>
      </c>
      <c r="M71" s="40"/>
      <c r="N71" s="10" t="s">
        <v>27</v>
      </c>
    </row>
    <row r="72" spans="1:14" ht="24.95" customHeight="1" x14ac:dyDescent="0.25">
      <c r="A72" s="159" t="s">
        <v>109</v>
      </c>
      <c r="B72" s="159"/>
      <c r="C72" s="159"/>
      <c r="D72" s="4">
        <f>A71</f>
        <v>28</v>
      </c>
      <c r="E72" s="4" t="s">
        <v>11</v>
      </c>
      <c r="F72" s="160" t="s">
        <v>187</v>
      </c>
      <c r="G72" s="161"/>
      <c r="H72" s="12">
        <f>COUNTIF(H44:H71,"Nữ")</f>
        <v>2</v>
      </c>
      <c r="I72" s="12">
        <f>COUNTIF(I44:I71,"1")</f>
        <v>17</v>
      </c>
      <c r="J72" s="12">
        <f t="shared" ref="J72:M72" si="1">COUNTIF(J44:J71,"1")</f>
        <v>2</v>
      </c>
      <c r="K72" s="12">
        <f t="shared" si="1"/>
        <v>7</v>
      </c>
      <c r="L72" s="12">
        <f t="shared" si="1"/>
        <v>2</v>
      </c>
      <c r="M72" s="12">
        <f t="shared" si="1"/>
        <v>0</v>
      </c>
    </row>
    <row r="73" spans="1:14" ht="24.95" customHeight="1" x14ac:dyDescent="0.25">
      <c r="A73" s="13"/>
      <c r="B73" s="76"/>
      <c r="C73" s="76"/>
      <c r="D73" s="3"/>
      <c r="E73" s="3"/>
      <c r="F73" s="15" t="s">
        <v>12</v>
      </c>
      <c r="G73" s="125"/>
      <c r="H73" s="24"/>
      <c r="I73" s="24"/>
      <c r="J73" s="24"/>
      <c r="K73" s="24"/>
      <c r="L73" s="24"/>
      <c r="M73" s="24"/>
    </row>
    <row r="74" spans="1:14" ht="18" customHeight="1" x14ac:dyDescent="0.25"/>
    <row r="75" spans="1:14" ht="18" customHeight="1" x14ac:dyDescent="0.25"/>
    <row r="76" spans="1:14" ht="18" customHeight="1" x14ac:dyDescent="0.25"/>
    <row r="77" spans="1:14" ht="18" customHeight="1" x14ac:dyDescent="0.25"/>
    <row r="78" spans="1:14" ht="18" customHeight="1" x14ac:dyDescent="0.25"/>
    <row r="79" spans="1:14" ht="18" customHeight="1" x14ac:dyDescent="0.25"/>
    <row r="80" spans="1:14" ht="18" customHeight="1" x14ac:dyDescent="0.25"/>
    <row r="81" spans="1:14" ht="18" customHeight="1" x14ac:dyDescent="0.25"/>
    <row r="82" spans="1:14" ht="18" customHeight="1" x14ac:dyDescent="0.25"/>
    <row r="83" spans="1:14" ht="18" customHeight="1" x14ac:dyDescent="0.25"/>
    <row r="84" spans="1:14" ht="20.100000000000001" customHeight="1" x14ac:dyDescent="0.25">
      <c r="A84" s="152" t="s">
        <v>0</v>
      </c>
      <c r="B84" s="152"/>
      <c r="C84" s="152"/>
      <c r="D84" s="152"/>
      <c r="E84" s="153" t="s">
        <v>1</v>
      </c>
      <c r="F84" s="153"/>
      <c r="G84" s="153"/>
      <c r="H84" s="24"/>
      <c r="I84" s="24"/>
      <c r="J84" s="24"/>
      <c r="K84" s="24"/>
      <c r="L84" s="24"/>
      <c r="M84" s="24"/>
      <c r="N84" s="17"/>
    </row>
    <row r="85" spans="1:14" ht="18" customHeight="1" x14ac:dyDescent="0.25">
      <c r="A85" s="153" t="s">
        <v>2</v>
      </c>
      <c r="B85" s="153"/>
      <c r="C85" s="153"/>
      <c r="D85" s="153"/>
      <c r="E85" s="154" t="s">
        <v>3</v>
      </c>
      <c r="F85" s="154"/>
      <c r="G85" s="154"/>
      <c r="H85" s="24"/>
      <c r="I85" s="24"/>
      <c r="J85" s="24"/>
      <c r="K85" s="24"/>
      <c r="L85" s="24"/>
      <c r="M85" s="24"/>
      <c r="N85" s="17"/>
    </row>
    <row r="86" spans="1:14" ht="18" customHeight="1" x14ac:dyDescent="0.25">
      <c r="A86" s="153" t="s">
        <v>4</v>
      </c>
      <c r="B86" s="153"/>
      <c r="C86" s="153"/>
      <c r="D86" s="153"/>
      <c r="E86" s="145"/>
      <c r="F86" s="145"/>
      <c r="G86" s="145"/>
      <c r="H86" s="24"/>
      <c r="I86" s="24"/>
      <c r="J86" s="24"/>
      <c r="K86" s="24"/>
      <c r="L86" s="24"/>
      <c r="M86" s="24"/>
      <c r="N86" s="17"/>
    </row>
    <row r="87" spans="1:14" ht="18" customHeight="1" x14ac:dyDescent="0.25">
      <c r="A87" s="145"/>
      <c r="B87" s="145"/>
      <c r="C87" s="145"/>
      <c r="D87" s="145"/>
      <c r="E87" s="19"/>
      <c r="F87" s="146"/>
      <c r="G87" s="146"/>
      <c r="H87" s="24"/>
      <c r="I87" s="24"/>
      <c r="J87" s="24"/>
      <c r="K87" s="24"/>
      <c r="L87" s="24"/>
      <c r="M87" s="24"/>
      <c r="N87" s="17"/>
    </row>
    <row r="88" spans="1:14" ht="45" customHeight="1" x14ac:dyDescent="0.3">
      <c r="A88" s="147" t="s">
        <v>150</v>
      </c>
      <c r="B88" s="147"/>
      <c r="C88" s="147"/>
      <c r="D88" s="147"/>
      <c r="E88" s="147"/>
      <c r="F88" s="147"/>
      <c r="G88" s="147"/>
      <c r="H88" s="24"/>
      <c r="I88" s="24"/>
      <c r="J88" s="24"/>
      <c r="K88" s="24"/>
      <c r="L88" s="24"/>
      <c r="M88" s="24"/>
      <c r="N88" s="17"/>
    </row>
    <row r="89" spans="1:14" ht="24.95" customHeight="1" x14ac:dyDescent="0.25">
      <c r="A89" s="149"/>
      <c r="B89" s="149"/>
      <c r="C89" s="149"/>
      <c r="D89" s="149"/>
      <c r="E89" s="149"/>
      <c r="F89" s="149"/>
      <c r="G89" s="149"/>
      <c r="H89" s="24"/>
      <c r="I89" s="24"/>
      <c r="J89" s="24"/>
      <c r="K89" s="24"/>
      <c r="L89" s="24"/>
      <c r="M89" s="24"/>
      <c r="N89" s="17"/>
    </row>
    <row r="90" spans="1:14" ht="35.1" customHeight="1" x14ac:dyDescent="0.25">
      <c r="A90" s="150" t="s">
        <v>14</v>
      </c>
      <c r="B90" s="150"/>
      <c r="C90" s="150"/>
      <c r="D90" s="150"/>
      <c r="E90" s="150"/>
      <c r="F90" s="150"/>
      <c r="G90" s="150"/>
      <c r="H90" s="24"/>
      <c r="I90" s="24"/>
      <c r="J90" s="24"/>
      <c r="K90" s="24"/>
      <c r="L90" s="24"/>
      <c r="M90" s="24"/>
      <c r="N90" s="17"/>
    </row>
    <row r="91" spans="1:14" ht="35.1" customHeight="1" x14ac:dyDescent="0.25">
      <c r="A91" s="155" t="s">
        <v>15</v>
      </c>
      <c r="B91" s="155"/>
      <c r="C91" s="156"/>
      <c r="D91" s="156"/>
      <c r="E91" s="156"/>
      <c r="F91" s="156"/>
      <c r="G91" s="156"/>
      <c r="H91" s="24"/>
      <c r="I91" s="24"/>
      <c r="J91" s="24"/>
      <c r="K91" s="24"/>
      <c r="L91" s="24"/>
      <c r="M91" s="24"/>
      <c r="N91" s="17"/>
    </row>
    <row r="92" spans="1:14" ht="15" customHeight="1" x14ac:dyDescent="0.25">
      <c r="A92" s="20"/>
      <c r="B92" s="20"/>
      <c r="C92" s="20"/>
      <c r="D92" s="20"/>
      <c r="E92" s="20"/>
      <c r="F92" s="20"/>
      <c r="G92" s="20"/>
      <c r="H92" s="24"/>
      <c r="I92" s="24"/>
      <c r="J92" s="24"/>
      <c r="K92" s="24"/>
      <c r="L92" s="24"/>
      <c r="M92" s="24"/>
      <c r="N92" s="17"/>
    </row>
    <row r="93" spans="1:14" ht="30" customHeight="1" x14ac:dyDescent="0.25">
      <c r="A93" s="25" t="s">
        <v>5</v>
      </c>
      <c r="B93" s="26" t="s">
        <v>13</v>
      </c>
      <c r="C93" s="157" t="s">
        <v>6</v>
      </c>
      <c r="D93" s="158"/>
      <c r="E93" s="21" t="s">
        <v>7</v>
      </c>
      <c r="F93" s="25" t="s">
        <v>16</v>
      </c>
      <c r="G93" s="21" t="s">
        <v>8</v>
      </c>
      <c r="H93" s="5" t="s">
        <v>9</v>
      </c>
      <c r="I93" s="5" t="s">
        <v>17</v>
      </c>
      <c r="J93" s="5" t="s">
        <v>18</v>
      </c>
      <c r="K93" s="5" t="s">
        <v>19</v>
      </c>
      <c r="L93" s="5" t="s">
        <v>20</v>
      </c>
      <c r="M93" s="5" t="s">
        <v>21</v>
      </c>
      <c r="N93" s="10"/>
    </row>
    <row r="94" spans="1:14" ht="20.100000000000001" customHeight="1" x14ac:dyDescent="0.25">
      <c r="A94" s="37"/>
      <c r="B94" s="34"/>
      <c r="C94" s="35"/>
      <c r="D94" s="36"/>
      <c r="E94" s="9"/>
      <c r="F94" s="79"/>
      <c r="G94" s="28"/>
      <c r="H94" s="30"/>
      <c r="I94" s="30"/>
      <c r="J94" s="30"/>
      <c r="K94" s="30"/>
      <c r="L94" s="30"/>
      <c r="M94" s="30"/>
      <c r="N94" s="10"/>
    </row>
    <row r="95" spans="1:14" ht="20.100000000000001" customHeight="1" x14ac:dyDescent="0.25">
      <c r="A95" s="37"/>
      <c r="B95" s="34"/>
      <c r="C95" s="35"/>
      <c r="D95" s="36"/>
      <c r="E95" s="9"/>
      <c r="F95" s="79"/>
      <c r="G95" s="28"/>
      <c r="H95" s="30"/>
      <c r="I95" s="30"/>
      <c r="J95" s="30"/>
      <c r="K95" s="30"/>
      <c r="L95" s="30"/>
      <c r="M95" s="30"/>
      <c r="N95" s="10"/>
    </row>
    <row r="96" spans="1:14" ht="20.100000000000001" customHeight="1" x14ac:dyDescent="0.25">
      <c r="A96" s="37"/>
      <c r="B96" s="34"/>
      <c r="C96" s="35"/>
      <c r="D96" s="36"/>
      <c r="E96" s="9"/>
      <c r="F96" s="79"/>
      <c r="G96" s="28"/>
      <c r="H96" s="30"/>
      <c r="I96" s="30"/>
      <c r="J96" s="30"/>
      <c r="K96" s="30"/>
      <c r="L96" s="30"/>
      <c r="M96" s="30"/>
      <c r="N96" s="10"/>
    </row>
    <row r="97" spans="1:14" ht="20.100000000000001" customHeight="1" x14ac:dyDescent="0.25">
      <c r="A97" s="37"/>
      <c r="B97" s="34"/>
      <c r="C97" s="35"/>
      <c r="D97" s="36"/>
      <c r="E97" s="9"/>
      <c r="F97" s="79"/>
      <c r="G97" s="28"/>
      <c r="H97" s="29"/>
      <c r="I97" s="40"/>
      <c r="J97" s="30"/>
      <c r="K97" s="30"/>
      <c r="L97" s="30"/>
      <c r="M97" s="30"/>
      <c r="N97" s="10"/>
    </row>
    <row r="98" spans="1:14" ht="20.100000000000001" customHeight="1" x14ac:dyDescent="0.25">
      <c r="A98" s="37"/>
      <c r="B98" s="34"/>
      <c r="C98" s="35"/>
      <c r="D98" s="36"/>
      <c r="E98" s="9"/>
      <c r="F98" s="79"/>
      <c r="G98" s="28"/>
      <c r="H98" s="30"/>
      <c r="I98" s="30"/>
      <c r="J98" s="30"/>
      <c r="K98" s="30"/>
      <c r="L98" s="30"/>
      <c r="M98" s="30"/>
      <c r="N98" s="10"/>
    </row>
    <row r="99" spans="1:14" ht="20.100000000000001" customHeight="1" x14ac:dyDescent="0.25">
      <c r="A99" s="37"/>
      <c r="B99" s="34"/>
      <c r="C99" s="35"/>
      <c r="D99" s="36"/>
      <c r="E99" s="9"/>
      <c r="F99" s="79"/>
      <c r="G99" s="28"/>
      <c r="H99" s="30"/>
      <c r="I99" s="30"/>
      <c r="J99" s="30"/>
      <c r="K99" s="30"/>
      <c r="L99" s="30"/>
      <c r="M99" s="30"/>
      <c r="N99" s="10"/>
    </row>
    <row r="100" spans="1:14" ht="20.100000000000001" customHeight="1" x14ac:dyDescent="0.25">
      <c r="A100" s="37"/>
      <c r="B100" s="34"/>
      <c r="C100" s="35"/>
      <c r="D100" s="36"/>
      <c r="E100" s="9"/>
      <c r="F100" s="79"/>
      <c r="G100" s="28"/>
      <c r="H100" s="30"/>
      <c r="I100" s="30"/>
      <c r="J100" s="30"/>
      <c r="K100" s="30"/>
      <c r="L100" s="30"/>
      <c r="M100" s="30"/>
      <c r="N100" s="10"/>
    </row>
    <row r="101" spans="1:14" ht="20.100000000000001" customHeight="1" x14ac:dyDescent="0.25">
      <c r="A101" s="37"/>
      <c r="B101" s="77"/>
      <c r="C101" s="45"/>
      <c r="D101" s="46"/>
      <c r="E101" s="78"/>
      <c r="F101" s="79"/>
      <c r="G101" s="28"/>
      <c r="H101" s="30"/>
      <c r="I101" s="30"/>
      <c r="J101" s="30"/>
      <c r="K101" s="30"/>
      <c r="L101" s="30"/>
      <c r="M101" s="30"/>
      <c r="N101" s="10"/>
    </row>
    <row r="102" spans="1:14" ht="20.100000000000001" customHeight="1" x14ac:dyDescent="0.25">
      <c r="A102" s="37"/>
      <c r="B102" s="82"/>
      <c r="C102" s="45"/>
      <c r="D102" s="46"/>
      <c r="E102" s="83"/>
      <c r="F102" s="79"/>
      <c r="G102" s="28"/>
      <c r="H102" s="29"/>
      <c r="I102" s="30"/>
      <c r="J102" s="30"/>
      <c r="K102" s="30"/>
      <c r="L102" s="30"/>
      <c r="M102" s="30"/>
      <c r="N102" s="10"/>
    </row>
    <row r="103" spans="1:14" ht="20.100000000000001" customHeight="1" x14ac:dyDescent="0.25">
      <c r="A103" s="37"/>
      <c r="B103" s="77"/>
      <c r="C103" s="45"/>
      <c r="D103" s="46"/>
      <c r="E103" s="78"/>
      <c r="F103" s="79"/>
      <c r="G103" s="31"/>
      <c r="H103" s="32"/>
      <c r="I103" s="32"/>
      <c r="J103" s="32"/>
      <c r="K103" s="32"/>
      <c r="L103" s="32"/>
      <c r="M103" s="32"/>
      <c r="N103" s="10"/>
    </row>
    <row r="104" spans="1:14" ht="20.100000000000001" customHeight="1" x14ac:dyDescent="0.25">
      <c r="A104" s="37"/>
      <c r="B104" s="77"/>
      <c r="C104" s="45"/>
      <c r="D104" s="46"/>
      <c r="E104" s="78"/>
      <c r="F104" s="79"/>
      <c r="G104" s="28"/>
      <c r="H104" s="33"/>
      <c r="I104" s="30"/>
      <c r="J104" s="30"/>
      <c r="K104" s="30"/>
      <c r="L104" s="30"/>
      <c r="M104" s="30"/>
      <c r="N104" s="10"/>
    </row>
    <row r="105" spans="1:14" ht="20.100000000000001" customHeight="1" x14ac:dyDescent="0.25">
      <c r="A105" s="37"/>
      <c r="B105" s="84"/>
      <c r="C105" s="48"/>
      <c r="D105" s="49"/>
      <c r="E105" s="78"/>
      <c r="F105" s="79"/>
      <c r="G105" s="27"/>
      <c r="H105" s="30"/>
      <c r="I105" s="30"/>
      <c r="J105" s="30"/>
      <c r="K105" s="30"/>
      <c r="L105" s="30"/>
      <c r="M105" s="30"/>
      <c r="N105" s="10"/>
    </row>
    <row r="106" spans="1:14" ht="20.100000000000001" customHeight="1" x14ac:dyDescent="0.25">
      <c r="A106" s="37"/>
      <c r="B106" s="84"/>
      <c r="C106" s="48"/>
      <c r="D106" s="49"/>
      <c r="E106" s="78"/>
      <c r="F106" s="79"/>
      <c r="G106" s="28"/>
      <c r="H106" s="30"/>
      <c r="I106" s="30"/>
      <c r="J106" s="30"/>
      <c r="K106" s="30"/>
      <c r="L106" s="30"/>
      <c r="M106" s="30"/>
      <c r="N106" s="10"/>
    </row>
    <row r="107" spans="1:14" ht="20.100000000000001" customHeight="1" x14ac:dyDescent="0.25">
      <c r="A107" s="37"/>
      <c r="B107" s="84"/>
      <c r="C107" s="48"/>
      <c r="D107" s="49"/>
      <c r="E107" s="78"/>
      <c r="F107" s="79"/>
      <c r="G107" s="28"/>
      <c r="H107" s="33"/>
      <c r="I107" s="30"/>
      <c r="J107" s="30"/>
      <c r="K107" s="30"/>
      <c r="L107" s="30"/>
      <c r="M107" s="30"/>
      <c r="N107" s="10"/>
    </row>
    <row r="108" spans="1:14" ht="20.100000000000001" customHeight="1" x14ac:dyDescent="0.25">
      <c r="A108" s="38"/>
      <c r="B108" s="6"/>
      <c r="C108" s="109"/>
      <c r="D108" s="110"/>
      <c r="E108" s="78"/>
      <c r="F108" s="85"/>
      <c r="G108" s="39"/>
      <c r="H108" s="30"/>
      <c r="I108" s="40"/>
      <c r="J108" s="40"/>
      <c r="K108" s="40"/>
      <c r="L108" s="40"/>
      <c r="M108" s="40"/>
      <c r="N108" s="10"/>
    </row>
    <row r="109" spans="1:14" ht="20.100000000000001" customHeight="1" x14ac:dyDescent="0.25">
      <c r="A109" s="37"/>
      <c r="B109" s="50"/>
      <c r="C109" s="111"/>
      <c r="D109" s="112"/>
      <c r="E109" s="91"/>
      <c r="F109" s="79"/>
      <c r="G109" s="28"/>
      <c r="H109" s="30"/>
      <c r="I109" s="30"/>
      <c r="J109" s="30"/>
      <c r="K109" s="30"/>
      <c r="L109" s="30"/>
      <c r="M109" s="30"/>
      <c r="N109" s="10"/>
    </row>
    <row r="110" spans="1:14" ht="20.100000000000001" customHeight="1" x14ac:dyDescent="0.25">
      <c r="A110" s="37"/>
      <c r="B110" s="84"/>
      <c r="C110" s="48"/>
      <c r="D110" s="49"/>
      <c r="E110" s="78"/>
      <c r="F110" s="79"/>
      <c r="G110" s="28"/>
      <c r="H110" s="29"/>
      <c r="I110" s="30"/>
      <c r="J110" s="30"/>
      <c r="K110" s="30"/>
      <c r="L110" s="30"/>
      <c r="M110" s="30"/>
      <c r="N110" s="10"/>
    </row>
    <row r="111" spans="1:14" ht="20.100000000000001" customHeight="1" x14ac:dyDescent="0.25">
      <c r="A111" s="37"/>
      <c r="B111" s="37"/>
      <c r="C111" s="41"/>
      <c r="D111" s="42"/>
      <c r="E111" s="37"/>
      <c r="F111" s="37"/>
      <c r="G111" s="37"/>
      <c r="H111" s="37"/>
      <c r="I111" s="37"/>
      <c r="J111" s="37"/>
      <c r="K111" s="37"/>
      <c r="L111" s="37"/>
      <c r="M111" s="37"/>
      <c r="N111" s="37"/>
    </row>
    <row r="112" spans="1:14" ht="20.100000000000001" customHeight="1" x14ac:dyDescent="0.25">
      <c r="A112" s="37"/>
      <c r="B112" s="37"/>
      <c r="C112" s="41"/>
      <c r="D112" s="42"/>
      <c r="E112" s="37"/>
      <c r="F112" s="37"/>
      <c r="G112" s="37"/>
      <c r="H112" s="37"/>
      <c r="I112" s="37"/>
      <c r="J112" s="37"/>
      <c r="K112" s="37"/>
      <c r="L112" s="37"/>
      <c r="M112" s="37"/>
      <c r="N112" s="37"/>
    </row>
    <row r="113" spans="1:14" ht="20.100000000000001" customHeight="1" x14ac:dyDescent="0.25">
      <c r="A113" s="37"/>
      <c r="B113" s="37"/>
      <c r="C113" s="41"/>
      <c r="D113" s="42"/>
      <c r="E113" s="37"/>
      <c r="F113" s="37"/>
      <c r="G113" s="37"/>
      <c r="H113" s="37"/>
      <c r="I113" s="37"/>
      <c r="J113" s="37"/>
      <c r="K113" s="37"/>
      <c r="L113" s="37"/>
      <c r="M113" s="37"/>
      <c r="N113" s="37"/>
    </row>
    <row r="114" spans="1:14" ht="20.100000000000001" customHeight="1" x14ac:dyDescent="0.25">
      <c r="A114" s="37"/>
      <c r="B114" s="37"/>
      <c r="C114" s="41"/>
      <c r="D114" s="42"/>
      <c r="E114" s="37"/>
      <c r="F114" s="37"/>
      <c r="G114" s="37"/>
      <c r="H114" s="37"/>
      <c r="I114" s="37"/>
      <c r="J114" s="37"/>
      <c r="K114" s="37"/>
      <c r="L114" s="37"/>
      <c r="M114" s="37"/>
      <c r="N114" s="37"/>
    </row>
    <row r="115" spans="1:14" ht="20.100000000000001" customHeight="1" x14ac:dyDescent="0.25">
      <c r="A115" s="37"/>
      <c r="B115" s="37"/>
      <c r="C115" s="41"/>
      <c r="D115" s="42"/>
      <c r="E115" s="37"/>
      <c r="F115" s="37"/>
      <c r="G115" s="37"/>
      <c r="H115" s="37"/>
      <c r="I115" s="37"/>
      <c r="J115" s="37"/>
      <c r="K115" s="37"/>
      <c r="L115" s="37"/>
      <c r="M115" s="37"/>
      <c r="N115" s="37"/>
    </row>
    <row r="116" spans="1:14" ht="24.95" customHeight="1" x14ac:dyDescent="0.25">
      <c r="A116" s="159" t="s">
        <v>109</v>
      </c>
      <c r="B116" s="159"/>
      <c r="C116" s="159"/>
      <c r="D116" s="4">
        <f>A115</f>
        <v>0</v>
      </c>
      <c r="E116" s="4" t="s">
        <v>110</v>
      </c>
      <c r="F116" s="160" t="s">
        <v>151</v>
      </c>
      <c r="G116" s="161"/>
      <c r="H116" s="12">
        <f>COUNTIF(H97:H115,"Nữ")</f>
        <v>0</v>
      </c>
      <c r="I116" s="21">
        <f>SUM(I97:I115)</f>
        <v>0</v>
      </c>
      <c r="J116" s="21">
        <f t="shared" ref="J116:M116" si="2">SUM(J97:J115)</f>
        <v>0</v>
      </c>
      <c r="K116" s="21">
        <f t="shared" si="2"/>
        <v>0</v>
      </c>
      <c r="L116" s="21">
        <f t="shared" si="2"/>
        <v>0</v>
      </c>
      <c r="M116" s="21">
        <f t="shared" si="2"/>
        <v>0</v>
      </c>
    </row>
    <row r="117" spans="1:14" ht="24.95" customHeight="1" x14ac:dyDescent="0.25">
      <c r="A117" s="13"/>
      <c r="B117" s="14"/>
      <c r="C117" s="14"/>
      <c r="D117" s="3"/>
      <c r="E117" s="3"/>
      <c r="F117" s="23" t="s">
        <v>12</v>
      </c>
      <c r="G117" s="43"/>
      <c r="H117" s="24"/>
      <c r="I117" s="24"/>
      <c r="J117" s="24"/>
      <c r="K117" s="24"/>
      <c r="L117" s="24"/>
      <c r="M117" s="24"/>
    </row>
  </sheetData>
  <mergeCells count="45">
    <mergeCell ref="C93:D93"/>
    <mergeCell ref="A116:C116"/>
    <mergeCell ref="F116:G116"/>
    <mergeCell ref="A91:G91"/>
    <mergeCell ref="A34:D34"/>
    <mergeCell ref="E34:G34"/>
    <mergeCell ref="A35:D35"/>
    <mergeCell ref="E35:G35"/>
    <mergeCell ref="A36:D36"/>
    <mergeCell ref="E36:G36"/>
    <mergeCell ref="A41:G41"/>
    <mergeCell ref="C43:D43"/>
    <mergeCell ref="A72:C72"/>
    <mergeCell ref="F72:G72"/>
    <mergeCell ref="A37:D37"/>
    <mergeCell ref="F37:G37"/>
    <mergeCell ref="A38:G38"/>
    <mergeCell ref="A39:G39"/>
    <mergeCell ref="A40:G40"/>
    <mergeCell ref="A9:G9"/>
    <mergeCell ref="C11:D11"/>
    <mergeCell ref="A14:C14"/>
    <mergeCell ref="F14:G14"/>
    <mergeCell ref="A90:G90"/>
    <mergeCell ref="A89:G89"/>
    <mergeCell ref="A88:G88"/>
    <mergeCell ref="F87:G87"/>
    <mergeCell ref="A87:D87"/>
    <mergeCell ref="A84:D84"/>
    <mergeCell ref="E84:G84"/>
    <mergeCell ref="A85:D85"/>
    <mergeCell ref="E85:G85"/>
    <mergeCell ref="A86:D86"/>
    <mergeCell ref="E86:G86"/>
    <mergeCell ref="A2:D2"/>
    <mergeCell ref="E2:G2"/>
    <mergeCell ref="A3:D3"/>
    <mergeCell ref="E3:G3"/>
    <mergeCell ref="A4:D4"/>
    <mergeCell ref="E4:G4"/>
    <mergeCell ref="A5:D5"/>
    <mergeCell ref="F5:G5"/>
    <mergeCell ref="A6:G6"/>
    <mergeCell ref="A7:G7"/>
    <mergeCell ref="A8:G8"/>
  </mergeCells>
  <pageMargins left="0.5" right="0.25" top="0.5" bottom="0.5" header="0" footer="0.2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view="pageBreakPreview" topLeftCell="A12" zoomScaleNormal="100" zoomScaleSheetLayoutView="100" workbookViewId="0">
      <selection activeCell="A23" sqref="A23:XFD88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2" spans="1:9" ht="18" customHeight="1" x14ac:dyDescent="0.25">
      <c r="A2" s="152" t="s">
        <v>0</v>
      </c>
      <c r="B2" s="152"/>
      <c r="C2" s="152"/>
      <c r="D2" s="152"/>
      <c r="E2" s="17"/>
      <c r="F2" s="153" t="s">
        <v>1</v>
      </c>
      <c r="G2" s="153"/>
    </row>
    <row r="3" spans="1:9" ht="18" customHeight="1" x14ac:dyDescent="0.25">
      <c r="A3" s="153" t="s">
        <v>2</v>
      </c>
      <c r="B3" s="153"/>
      <c r="C3" s="153"/>
      <c r="D3" s="153"/>
      <c r="E3" s="17"/>
      <c r="F3" s="154" t="s">
        <v>3</v>
      </c>
      <c r="G3" s="154"/>
    </row>
    <row r="4" spans="1:9" ht="18" customHeight="1" x14ac:dyDescent="0.25">
      <c r="A4" s="153" t="s">
        <v>4</v>
      </c>
      <c r="B4" s="153"/>
      <c r="C4" s="153"/>
      <c r="D4" s="153"/>
      <c r="E4" s="19"/>
      <c r="F4" s="145"/>
      <c r="G4" s="145"/>
    </row>
    <row r="5" spans="1:9" ht="18" customHeight="1" x14ac:dyDescent="0.3">
      <c r="A5" s="145"/>
      <c r="B5" s="145"/>
      <c r="C5" s="145"/>
      <c r="D5" s="145"/>
      <c r="E5" s="19"/>
      <c r="F5" s="162"/>
      <c r="G5" s="162"/>
    </row>
    <row r="6" spans="1:9" ht="54.95" customHeight="1" x14ac:dyDescent="0.3">
      <c r="A6" s="147" t="s">
        <v>215</v>
      </c>
      <c r="B6" s="147"/>
      <c r="C6" s="148"/>
      <c r="D6" s="148"/>
      <c r="E6" s="148"/>
      <c r="F6" s="148"/>
      <c r="G6" s="148"/>
      <c r="H6" s="17"/>
    </row>
    <row r="7" spans="1:9" ht="24.95" customHeight="1" x14ac:dyDescent="0.3">
      <c r="A7" s="148" t="s">
        <v>166</v>
      </c>
      <c r="B7" s="148"/>
      <c r="C7" s="148"/>
      <c r="D7" s="148"/>
      <c r="E7" s="148"/>
      <c r="F7" s="148"/>
      <c r="G7" s="148"/>
      <c r="H7" s="17"/>
    </row>
    <row r="8" spans="1:9" ht="24.95" customHeight="1" x14ac:dyDescent="0.25">
      <c r="A8" s="163" t="s">
        <v>241</v>
      </c>
      <c r="B8" s="163"/>
      <c r="C8" s="164"/>
      <c r="D8" s="164"/>
      <c r="E8" s="164"/>
      <c r="F8" s="164"/>
      <c r="G8" s="164"/>
      <c r="H8" s="164"/>
    </row>
    <row r="9" spans="1:9" ht="15" customHeight="1" x14ac:dyDescent="0.25">
      <c r="A9" s="130"/>
      <c r="B9" s="130"/>
      <c r="C9" s="130"/>
      <c r="D9" s="130"/>
      <c r="E9" s="130"/>
      <c r="F9" s="130"/>
      <c r="G9" s="130"/>
      <c r="H9" s="17"/>
    </row>
    <row r="10" spans="1:9" ht="35.1" customHeight="1" x14ac:dyDescent="0.25">
      <c r="A10" s="128" t="s">
        <v>112</v>
      </c>
      <c r="B10" s="128" t="s">
        <v>13</v>
      </c>
      <c r="C10" s="129" t="s">
        <v>6</v>
      </c>
      <c r="D10" s="44"/>
      <c r="E10" s="4" t="s">
        <v>7</v>
      </c>
      <c r="F10" s="4" t="s">
        <v>113</v>
      </c>
      <c r="G10" s="4" t="s">
        <v>8</v>
      </c>
      <c r="H10" s="4" t="s">
        <v>9</v>
      </c>
    </row>
    <row r="11" spans="1:9" ht="30" customHeight="1" x14ac:dyDescent="0.25">
      <c r="A11" s="57">
        <v>1</v>
      </c>
      <c r="B11" s="34" t="s">
        <v>204</v>
      </c>
      <c r="C11" s="7" t="s">
        <v>205</v>
      </c>
      <c r="D11" s="8" t="s">
        <v>206</v>
      </c>
      <c r="E11" s="9" t="s">
        <v>207</v>
      </c>
      <c r="F11" s="47" t="s">
        <v>117</v>
      </c>
      <c r="G11" s="58"/>
      <c r="H11" s="33"/>
      <c r="I11" s="59"/>
    </row>
    <row r="12" spans="1:9" ht="30" customHeight="1" x14ac:dyDescent="0.25">
      <c r="A12" s="57">
        <v>2</v>
      </c>
      <c r="B12" s="34" t="s">
        <v>208</v>
      </c>
      <c r="C12" s="7" t="s">
        <v>185</v>
      </c>
      <c r="D12" s="8" t="s">
        <v>184</v>
      </c>
      <c r="E12" s="9" t="s">
        <v>209</v>
      </c>
      <c r="F12" s="47" t="s">
        <v>210</v>
      </c>
      <c r="G12" s="58"/>
      <c r="H12" s="33"/>
      <c r="I12" s="59"/>
    </row>
    <row r="13" spans="1:9" ht="30" customHeight="1" x14ac:dyDescent="0.25">
      <c r="A13" s="57">
        <v>3</v>
      </c>
      <c r="B13" s="34" t="s">
        <v>211</v>
      </c>
      <c r="C13" s="7" t="s">
        <v>212</v>
      </c>
      <c r="D13" s="8" t="s">
        <v>181</v>
      </c>
      <c r="E13" s="9" t="s">
        <v>213</v>
      </c>
      <c r="F13" s="47" t="s">
        <v>214</v>
      </c>
      <c r="G13" s="58"/>
      <c r="H13" s="33"/>
      <c r="I13" s="59"/>
    </row>
    <row r="14" spans="1:9" ht="30" customHeight="1" x14ac:dyDescent="0.25">
      <c r="A14" s="11"/>
      <c r="B14" s="11"/>
      <c r="C14" s="126" t="s">
        <v>115</v>
      </c>
      <c r="D14" s="4">
        <f>A13</f>
        <v>3</v>
      </c>
      <c r="E14" s="4" t="s">
        <v>11</v>
      </c>
      <c r="F14" s="21"/>
      <c r="G14" s="52"/>
      <c r="H14" s="12"/>
    </row>
    <row r="15" spans="1:9" ht="30" customHeight="1" x14ac:dyDescent="0.25">
      <c r="A15" s="16"/>
      <c r="B15" s="53"/>
      <c r="C15" s="131"/>
      <c r="D15" s="3"/>
      <c r="E15" s="132"/>
      <c r="F15" s="15" t="s">
        <v>12</v>
      </c>
      <c r="G15" s="16"/>
      <c r="H15" s="17"/>
    </row>
    <row r="16" spans="1:9" ht="20.100000000000001" customHeight="1" x14ac:dyDescent="0.25">
      <c r="A16" s="16"/>
      <c r="B16" s="16"/>
      <c r="C16" s="13"/>
      <c r="D16" s="54"/>
      <c r="E16" s="55"/>
      <c r="F16" s="23"/>
      <c r="G16" s="16"/>
      <c r="H16" s="17"/>
    </row>
    <row r="17" spans="1:8" ht="20.100000000000001" customHeight="1" x14ac:dyDescent="0.25">
      <c r="A17" s="16"/>
      <c r="B17" s="16"/>
      <c r="C17" s="13"/>
      <c r="D17" s="54"/>
      <c r="E17" s="55"/>
      <c r="F17" s="23"/>
      <c r="G17" s="16"/>
      <c r="H17" s="17"/>
    </row>
    <row r="18" spans="1:8" ht="20.100000000000001" customHeight="1" x14ac:dyDescent="0.25">
      <c r="A18" s="16"/>
      <c r="B18" s="16"/>
      <c r="C18" s="13"/>
      <c r="D18" s="54"/>
      <c r="E18" s="55"/>
      <c r="F18" s="23"/>
      <c r="G18" s="16"/>
      <c r="H18" s="17"/>
    </row>
    <row r="19" spans="1:8" ht="20.100000000000001" customHeight="1" x14ac:dyDescent="0.25">
      <c r="A19" s="16"/>
      <c r="B19" s="16"/>
      <c r="C19" s="13"/>
      <c r="D19" s="54"/>
      <c r="E19" s="55"/>
      <c r="F19" s="23"/>
      <c r="G19" s="16"/>
      <c r="H19" s="17"/>
    </row>
    <row r="20" spans="1:8" ht="20.100000000000001" customHeight="1" x14ac:dyDescent="0.25">
      <c r="A20" s="16"/>
      <c r="B20" s="16"/>
      <c r="C20" s="13"/>
      <c r="D20" s="54"/>
      <c r="E20" s="55"/>
      <c r="F20" s="23"/>
      <c r="G20" s="16"/>
      <c r="H20" s="17"/>
    </row>
    <row r="21" spans="1:8" ht="20.100000000000001" customHeight="1" x14ac:dyDescent="0.25">
      <c r="A21" s="16"/>
      <c r="B21" s="16"/>
      <c r="C21" s="13"/>
      <c r="D21" s="54"/>
      <c r="E21" s="55"/>
      <c r="F21" s="23"/>
      <c r="G21" s="16"/>
      <c r="H21" s="17"/>
    </row>
    <row r="22" spans="1:8" ht="20.100000000000001" customHeight="1" x14ac:dyDescent="0.25">
      <c r="A22" s="16"/>
      <c r="B22" s="16"/>
      <c r="C22" s="13"/>
      <c r="D22" s="54"/>
      <c r="E22" s="55"/>
      <c r="F22" s="23"/>
      <c r="G22" s="16"/>
      <c r="H22" s="17"/>
    </row>
  </sheetData>
  <mergeCells count="11">
    <mergeCell ref="A2:D2"/>
    <mergeCell ref="F2:G2"/>
    <mergeCell ref="A3:D3"/>
    <mergeCell ref="F3:G3"/>
    <mergeCell ref="A4:D4"/>
    <mergeCell ref="F4:G4"/>
    <mergeCell ref="A5:D5"/>
    <mergeCell ref="F5:G5"/>
    <mergeCell ref="A6:G6"/>
    <mergeCell ref="A7:G7"/>
    <mergeCell ref="A8:H8"/>
  </mergeCells>
  <pageMargins left="0.5" right="0.25" top="0.5" bottom="0.5" header="0" footer="0.25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Normal="100" zoomScaleSheetLayoutView="100" workbookViewId="0">
      <selection activeCell="A13" sqref="A13:XFD15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8" ht="15.75" x14ac:dyDescent="0.25">
      <c r="A1" s="16"/>
      <c r="B1" s="16"/>
      <c r="C1" s="13"/>
      <c r="D1" s="54"/>
      <c r="E1" s="55"/>
      <c r="F1" s="56"/>
      <c r="G1" s="16"/>
      <c r="H1" s="17"/>
    </row>
    <row r="2" spans="1:8" ht="45" customHeight="1" x14ac:dyDescent="0.3">
      <c r="A2" s="147" t="s">
        <v>198</v>
      </c>
      <c r="B2" s="147"/>
      <c r="C2" s="148"/>
      <c r="D2" s="148"/>
      <c r="E2" s="148"/>
      <c r="F2" s="148"/>
      <c r="G2" s="148"/>
      <c r="H2" s="17"/>
    </row>
    <row r="3" spans="1:8" ht="24.95" customHeight="1" x14ac:dyDescent="0.3">
      <c r="A3" s="148" t="s">
        <v>111</v>
      </c>
      <c r="B3" s="148"/>
      <c r="C3" s="148"/>
      <c r="D3" s="148"/>
      <c r="E3" s="148"/>
      <c r="F3" s="148"/>
      <c r="G3" s="148"/>
      <c r="H3" s="17"/>
    </row>
    <row r="4" spans="1:8" ht="24.95" customHeight="1" x14ac:dyDescent="0.25">
      <c r="A4" s="163" t="s">
        <v>242</v>
      </c>
      <c r="B4" s="163"/>
      <c r="C4" s="164"/>
      <c r="D4" s="164"/>
      <c r="E4" s="164"/>
      <c r="F4" s="164"/>
      <c r="G4" s="164"/>
      <c r="H4" s="164"/>
    </row>
    <row r="5" spans="1:8" ht="15" customHeight="1" x14ac:dyDescent="0.25">
      <c r="A5" s="89"/>
      <c r="B5" s="89"/>
      <c r="C5" s="89"/>
      <c r="D5" s="89"/>
      <c r="E5" s="89"/>
      <c r="F5" s="89"/>
      <c r="G5" s="89"/>
      <c r="H5" s="17"/>
    </row>
    <row r="6" spans="1:8" ht="35.1" customHeight="1" x14ac:dyDescent="0.25">
      <c r="A6" s="2" t="s">
        <v>112</v>
      </c>
      <c r="B6" s="2" t="s">
        <v>13</v>
      </c>
      <c r="C6" s="87" t="s">
        <v>6</v>
      </c>
      <c r="D6" s="44"/>
      <c r="E6" s="4" t="s">
        <v>7</v>
      </c>
      <c r="F6" s="4" t="s">
        <v>113</v>
      </c>
      <c r="G6" s="4" t="s">
        <v>8</v>
      </c>
      <c r="H6" s="4" t="s">
        <v>9</v>
      </c>
    </row>
    <row r="7" spans="1:8" ht="30" customHeight="1" x14ac:dyDescent="0.25">
      <c r="A7" s="22">
        <v>1</v>
      </c>
      <c r="B7" s="34" t="s">
        <v>199</v>
      </c>
      <c r="C7" s="35" t="s">
        <v>200</v>
      </c>
      <c r="D7" s="36" t="s">
        <v>183</v>
      </c>
      <c r="E7" s="9" t="s">
        <v>201</v>
      </c>
      <c r="F7" s="47" t="s">
        <v>202</v>
      </c>
      <c r="G7" s="133" t="s">
        <v>203</v>
      </c>
      <c r="H7" s="10"/>
    </row>
    <row r="8" spans="1:8" ht="30" customHeight="1" x14ac:dyDescent="0.25">
      <c r="A8" s="11"/>
      <c r="B8" s="11"/>
      <c r="C8" s="86" t="s">
        <v>115</v>
      </c>
      <c r="D8" s="4">
        <f>A7</f>
        <v>1</v>
      </c>
      <c r="E8" s="4" t="s">
        <v>11</v>
      </c>
      <c r="F8" s="21"/>
      <c r="G8" s="52" t="s">
        <v>116</v>
      </c>
      <c r="H8" s="12">
        <f ca="1">COUNTIF(H8:H55,"Nữ")</f>
        <v>4</v>
      </c>
    </row>
    <row r="9" spans="1:8" ht="30" customHeight="1" x14ac:dyDescent="0.25">
      <c r="A9" s="16"/>
      <c r="B9" s="53"/>
      <c r="C9" s="88"/>
      <c r="D9" s="3"/>
      <c r="E9" s="90"/>
      <c r="F9" s="15" t="s">
        <v>12</v>
      </c>
      <c r="G9" s="16"/>
      <c r="H9" s="17"/>
    </row>
    <row r="10" spans="1:8" ht="15.75" x14ac:dyDescent="0.25">
      <c r="A10" s="16"/>
      <c r="B10" s="16"/>
      <c r="C10" s="13"/>
      <c r="D10" s="54"/>
      <c r="E10" s="55"/>
      <c r="F10" s="56"/>
      <c r="G10" s="16"/>
      <c r="H10" s="17"/>
    </row>
  </sheetData>
  <mergeCells count="3">
    <mergeCell ref="A2:G2"/>
    <mergeCell ref="A3:G3"/>
    <mergeCell ref="A4:H4"/>
  </mergeCells>
  <pageMargins left="0.5" right="0.25" top="0.5" bottom="0.5" header="0" footer="0.2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Normal="100" zoomScaleSheetLayoutView="100" workbookViewId="0">
      <selection activeCell="A23" sqref="A23:XFD78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8.7109375" style="1" customWidth="1"/>
    <col min="4" max="4" width="7.7109375" style="1" customWidth="1"/>
    <col min="5" max="5" width="10.7109375" style="1" customWidth="1"/>
    <col min="6" max="6" width="68.7109375" style="1" customWidth="1"/>
    <col min="7" max="7" width="15.7109375" style="1" customWidth="1"/>
    <col min="8" max="8" width="4.7109375" style="1" customWidth="1"/>
    <col min="9" max="16384" width="9.140625" style="1"/>
  </cols>
  <sheetData>
    <row r="1" spans="1:8" ht="18" customHeight="1" x14ac:dyDescent="0.25">
      <c r="A1" s="167" t="s">
        <v>0</v>
      </c>
      <c r="B1" s="167"/>
      <c r="C1" s="167"/>
      <c r="D1" s="167"/>
      <c r="E1" s="17"/>
      <c r="F1" s="168" t="s">
        <v>1</v>
      </c>
      <c r="G1" s="168"/>
    </row>
    <row r="2" spans="1:8" ht="18" customHeight="1" x14ac:dyDescent="0.25">
      <c r="A2" s="153" t="s">
        <v>2</v>
      </c>
      <c r="B2" s="153"/>
      <c r="C2" s="153"/>
      <c r="D2" s="153"/>
      <c r="E2" s="17"/>
      <c r="F2" s="154" t="s">
        <v>3</v>
      </c>
      <c r="G2" s="154"/>
    </row>
    <row r="3" spans="1:8" ht="18" customHeight="1" x14ac:dyDescent="0.25">
      <c r="A3" s="153" t="s">
        <v>4</v>
      </c>
      <c r="B3" s="153"/>
      <c r="C3" s="153"/>
      <c r="D3" s="153"/>
      <c r="E3" s="19"/>
      <c r="F3" s="145"/>
      <c r="G3" s="145"/>
    </row>
    <row r="4" spans="1:8" ht="18" customHeight="1" x14ac:dyDescent="0.25">
      <c r="A4" s="145"/>
      <c r="B4" s="145"/>
      <c r="C4" s="145"/>
      <c r="D4" s="145"/>
      <c r="E4" s="19"/>
      <c r="F4" s="146"/>
      <c r="G4" s="146"/>
    </row>
    <row r="5" spans="1:8" ht="45" customHeight="1" x14ac:dyDescent="0.3">
      <c r="A5" s="147" t="s">
        <v>216</v>
      </c>
      <c r="B5" s="147"/>
      <c r="C5" s="147"/>
      <c r="D5" s="147"/>
      <c r="E5" s="147"/>
      <c r="F5" s="147"/>
      <c r="G5" s="147"/>
      <c r="H5" s="17"/>
    </row>
    <row r="6" spans="1:8" ht="24.95" customHeight="1" x14ac:dyDescent="0.3">
      <c r="A6" s="148" t="s">
        <v>119</v>
      </c>
      <c r="B6" s="148"/>
      <c r="C6" s="148"/>
      <c r="D6" s="148"/>
      <c r="E6" s="148"/>
      <c r="F6" s="148"/>
      <c r="G6" s="148"/>
      <c r="H6" s="17"/>
    </row>
    <row r="7" spans="1:8" ht="24.95" customHeight="1" x14ac:dyDescent="0.25">
      <c r="A7" s="163" t="s">
        <v>243</v>
      </c>
      <c r="B7" s="163"/>
      <c r="C7" s="163"/>
      <c r="D7" s="163"/>
      <c r="E7" s="163"/>
      <c r="F7" s="163"/>
      <c r="G7" s="163"/>
      <c r="H7" s="163"/>
    </row>
    <row r="8" spans="1:8" ht="15" customHeight="1" x14ac:dyDescent="0.25">
      <c r="A8" s="106"/>
      <c r="B8" s="106"/>
      <c r="C8" s="106"/>
      <c r="D8" s="106"/>
      <c r="E8" s="106"/>
      <c r="F8" s="106"/>
      <c r="G8" s="106"/>
      <c r="H8" s="17"/>
    </row>
    <row r="9" spans="1:8" ht="35.1" customHeight="1" x14ac:dyDescent="0.25">
      <c r="A9" s="60" t="s">
        <v>112</v>
      </c>
      <c r="B9" s="60" t="s">
        <v>13</v>
      </c>
      <c r="C9" s="61" t="s">
        <v>6</v>
      </c>
      <c r="D9" s="62"/>
      <c r="E9" s="5" t="s">
        <v>7</v>
      </c>
      <c r="F9" s="4" t="s">
        <v>113</v>
      </c>
      <c r="G9" s="63" t="s">
        <v>8</v>
      </c>
      <c r="H9" s="5" t="s">
        <v>9</v>
      </c>
    </row>
    <row r="10" spans="1:8" ht="30" customHeight="1" x14ac:dyDescent="0.25">
      <c r="A10" s="113">
        <v>1</v>
      </c>
      <c r="B10" s="34" t="s">
        <v>217</v>
      </c>
      <c r="C10" s="35" t="s">
        <v>218</v>
      </c>
      <c r="D10" s="36" t="s">
        <v>182</v>
      </c>
      <c r="E10" s="9" t="s">
        <v>222</v>
      </c>
      <c r="F10" s="51" t="s">
        <v>226</v>
      </c>
      <c r="G10" s="37"/>
      <c r="H10" s="9" t="s">
        <v>49</v>
      </c>
    </row>
    <row r="11" spans="1:8" ht="30" customHeight="1" x14ac:dyDescent="0.25">
      <c r="A11" s="113">
        <v>2</v>
      </c>
      <c r="B11" s="34" t="s">
        <v>219</v>
      </c>
      <c r="C11" s="35" t="s">
        <v>220</v>
      </c>
      <c r="D11" s="36" t="s">
        <v>221</v>
      </c>
      <c r="E11" s="9" t="s">
        <v>222</v>
      </c>
      <c r="F11" s="51" t="s">
        <v>227</v>
      </c>
      <c r="G11" s="37"/>
      <c r="H11" s="9" t="s">
        <v>49</v>
      </c>
    </row>
    <row r="12" spans="1:8" ht="30" customHeight="1" x14ac:dyDescent="0.25">
      <c r="A12" s="113">
        <v>3</v>
      </c>
      <c r="B12" s="34" t="s">
        <v>223</v>
      </c>
      <c r="C12" s="35" t="s">
        <v>224</v>
      </c>
      <c r="D12" s="36" t="s">
        <v>225</v>
      </c>
      <c r="E12" s="9" t="s">
        <v>222</v>
      </c>
      <c r="F12" s="51" t="s">
        <v>228</v>
      </c>
      <c r="G12" s="37"/>
      <c r="H12" s="9" t="s">
        <v>49</v>
      </c>
    </row>
    <row r="13" spans="1:8" ht="30" customHeight="1" x14ac:dyDescent="0.25">
      <c r="A13" s="11"/>
      <c r="B13" s="11"/>
      <c r="C13" s="104" t="s">
        <v>115</v>
      </c>
      <c r="D13" s="4">
        <f>A12</f>
        <v>3</v>
      </c>
      <c r="E13" s="4" t="s">
        <v>11</v>
      </c>
      <c r="F13" s="21"/>
      <c r="G13" s="52"/>
      <c r="H13" s="12">
        <f>COUNTIF(H10:H12,"Nữ")</f>
        <v>3</v>
      </c>
    </row>
    <row r="14" spans="1:8" ht="30" customHeight="1" x14ac:dyDescent="0.25">
      <c r="A14" s="16"/>
      <c r="B14" s="53"/>
      <c r="C14" s="105"/>
      <c r="D14" s="3"/>
      <c r="E14" s="107"/>
      <c r="F14" s="15" t="s">
        <v>12</v>
      </c>
      <c r="G14" s="16"/>
      <c r="H14" s="17"/>
    </row>
    <row r="15" spans="1:8" ht="20.100000000000001" customHeight="1" x14ac:dyDescent="0.25">
      <c r="A15" s="16"/>
      <c r="B15" s="16"/>
      <c r="C15" s="13"/>
      <c r="D15" s="54"/>
      <c r="E15" s="55"/>
      <c r="F15" s="23"/>
      <c r="G15" s="16"/>
      <c r="H15" s="17"/>
    </row>
    <row r="16" spans="1:8" ht="20.100000000000001" customHeight="1" x14ac:dyDescent="0.25">
      <c r="A16" s="16"/>
      <c r="B16" s="16"/>
      <c r="C16" s="13"/>
      <c r="D16" s="54"/>
      <c r="E16" s="55"/>
      <c r="F16" s="23"/>
      <c r="G16" s="16"/>
      <c r="H16" s="17"/>
    </row>
    <row r="17" spans="1:8" ht="20.100000000000001" customHeight="1" x14ac:dyDescent="0.25">
      <c r="A17" s="16"/>
      <c r="B17" s="16"/>
      <c r="C17" s="13"/>
      <c r="D17" s="54"/>
      <c r="E17" s="55"/>
      <c r="F17" s="23"/>
      <c r="G17" s="16"/>
      <c r="H17" s="17"/>
    </row>
    <row r="18" spans="1:8" ht="20.100000000000001" customHeight="1" x14ac:dyDescent="0.25">
      <c r="A18" s="16"/>
      <c r="B18" s="16"/>
      <c r="C18" s="13"/>
      <c r="D18" s="54"/>
      <c r="E18" s="55"/>
      <c r="F18" s="23"/>
      <c r="G18" s="16"/>
      <c r="H18" s="17"/>
    </row>
    <row r="19" spans="1:8" ht="20.100000000000001" customHeight="1" x14ac:dyDescent="0.25">
      <c r="A19" s="16"/>
      <c r="B19" s="16"/>
      <c r="C19" s="13"/>
      <c r="D19" s="54"/>
      <c r="E19" s="55"/>
      <c r="F19" s="23"/>
      <c r="G19" s="16"/>
      <c r="H19" s="17"/>
    </row>
    <row r="20" spans="1:8" ht="20.100000000000001" customHeight="1" x14ac:dyDescent="0.25">
      <c r="A20" s="16"/>
      <c r="B20" s="16"/>
      <c r="C20" s="13"/>
      <c r="D20" s="54"/>
      <c r="E20" s="55"/>
      <c r="F20" s="23"/>
      <c r="G20" s="16"/>
      <c r="H20" s="17"/>
    </row>
    <row r="21" spans="1:8" ht="20.100000000000001" customHeight="1" x14ac:dyDescent="0.25">
      <c r="A21" s="16"/>
      <c r="B21" s="16"/>
      <c r="C21" s="13"/>
      <c r="D21" s="54"/>
      <c r="E21" s="55"/>
      <c r="F21" s="23"/>
      <c r="G21" s="16"/>
      <c r="H21" s="17"/>
    </row>
    <row r="22" spans="1:8" ht="20.100000000000001" customHeight="1" x14ac:dyDescent="0.25">
      <c r="A22" s="16"/>
      <c r="B22" s="16"/>
      <c r="C22" s="13"/>
      <c r="D22" s="54"/>
      <c r="E22" s="55"/>
      <c r="F22" s="23"/>
      <c r="G22" s="16"/>
      <c r="H22" s="17"/>
    </row>
  </sheetData>
  <mergeCells count="11">
    <mergeCell ref="A4:D4"/>
    <mergeCell ref="F4:G4"/>
    <mergeCell ref="A5:G5"/>
    <mergeCell ref="A6:G6"/>
    <mergeCell ref="A7:H7"/>
    <mergeCell ref="A1:D1"/>
    <mergeCell ref="F1:G1"/>
    <mergeCell ref="A2:D2"/>
    <mergeCell ref="F2:G2"/>
    <mergeCell ref="A3:D3"/>
    <mergeCell ref="F3:G3"/>
  </mergeCells>
  <pageMargins left="0.5" right="0.25" top="0.5" bottom="0.5" header="0" footer="0.25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view="pageBreakPreview" topLeftCell="A2" zoomScaleNormal="100" zoomScaleSheetLayoutView="100" workbookViewId="0">
      <selection activeCell="A24" sqref="A24:XFD24"/>
    </sheetView>
  </sheetViews>
  <sheetFormatPr defaultRowHeight="15" x14ac:dyDescent="0.25"/>
  <cols>
    <col min="1" max="1" width="27.7109375" customWidth="1"/>
    <col min="2" max="3" width="6.7109375" customWidth="1"/>
    <col min="4" max="4" width="6.7109375" bestFit="1" customWidth="1"/>
    <col min="5" max="5" width="6.140625" bestFit="1" customWidth="1"/>
    <col min="6" max="6" width="6.5703125" bestFit="1" customWidth="1"/>
    <col min="7" max="12" width="8.7109375" customWidth="1"/>
    <col min="13" max="13" width="5.7109375" customWidth="1"/>
    <col min="14" max="14" width="15.7109375" customWidth="1"/>
  </cols>
  <sheetData>
    <row r="1" spans="1:14" ht="18" customHeight="1" x14ac:dyDescent="0.25">
      <c r="A1" s="152" t="s">
        <v>2</v>
      </c>
      <c r="B1" s="152"/>
      <c r="C1" s="152"/>
      <c r="D1" s="64"/>
      <c r="E1" s="153" t="s">
        <v>120</v>
      </c>
      <c r="F1" s="153"/>
      <c r="G1" s="153"/>
      <c r="H1" s="153"/>
      <c r="I1" s="153"/>
      <c r="J1" s="153"/>
      <c r="K1" s="153"/>
      <c r="L1" s="153"/>
      <c r="M1" s="153"/>
      <c r="N1" s="153"/>
    </row>
    <row r="2" spans="1:14" ht="18" customHeight="1" x14ac:dyDescent="0.25">
      <c r="A2" s="152" t="s">
        <v>4</v>
      </c>
      <c r="B2" s="152"/>
      <c r="C2" s="152"/>
      <c r="D2" s="65"/>
      <c r="E2" s="154" t="s">
        <v>121</v>
      </c>
      <c r="F2" s="154"/>
      <c r="G2" s="154"/>
      <c r="H2" s="154"/>
      <c r="I2" s="154"/>
      <c r="J2" s="154"/>
      <c r="K2" s="154"/>
      <c r="L2" s="154"/>
      <c r="M2" s="154"/>
      <c r="N2" s="154"/>
    </row>
    <row r="3" spans="1:14" ht="18" customHeight="1" x14ac:dyDescent="0.25">
      <c r="A3" s="153" t="s">
        <v>122</v>
      </c>
      <c r="B3" s="153"/>
      <c r="C3" s="153"/>
      <c r="D3" s="64"/>
      <c r="E3" s="153"/>
      <c r="F3" s="153"/>
      <c r="G3" s="153"/>
      <c r="H3" s="153"/>
      <c r="I3" s="153"/>
      <c r="J3" s="153"/>
      <c r="K3" s="153"/>
      <c r="L3" s="153"/>
      <c r="M3" s="153"/>
      <c r="N3" s="17"/>
    </row>
    <row r="4" spans="1:14" ht="18" customHeight="1" x14ac:dyDescent="0.25">
      <c r="A4" s="153" t="s">
        <v>123</v>
      </c>
      <c r="B4" s="153"/>
      <c r="C4" s="153"/>
      <c r="D4" s="66"/>
      <c r="E4" s="182" t="s">
        <v>229</v>
      </c>
      <c r="F4" s="182"/>
      <c r="G4" s="182"/>
      <c r="H4" s="182"/>
      <c r="I4" s="182"/>
      <c r="J4" s="182"/>
      <c r="K4" s="182"/>
      <c r="L4" s="182"/>
      <c r="M4" s="182"/>
      <c r="N4" s="182"/>
    </row>
    <row r="5" spans="1:14" ht="17.100000000000001" customHeight="1" x14ac:dyDescent="0.25">
      <c r="A5" s="170"/>
      <c r="B5" s="170"/>
      <c r="C5" s="170"/>
      <c r="D5" s="67"/>
      <c r="E5" s="68"/>
      <c r="F5" s="68"/>
      <c r="G5" s="67"/>
      <c r="H5" s="67"/>
      <c r="I5" s="68"/>
      <c r="J5" s="67"/>
      <c r="K5" s="67"/>
      <c r="L5" s="68"/>
      <c r="M5" s="67"/>
      <c r="N5" s="17"/>
    </row>
    <row r="6" spans="1:14" s="114" customFormat="1" ht="45" customHeight="1" x14ac:dyDescent="0.3">
      <c r="A6" s="171" t="s">
        <v>230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</row>
    <row r="7" spans="1:14" ht="24.95" customHeight="1" x14ac:dyDescent="0.25">
      <c r="A7" s="172" t="s">
        <v>231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"/>
    </row>
    <row r="8" spans="1:14" ht="15" customHeight="1" x14ac:dyDescent="0.25">
      <c r="A8" s="139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7"/>
    </row>
    <row r="9" spans="1:14" ht="45" customHeight="1" x14ac:dyDescent="0.25">
      <c r="A9" s="173" t="s">
        <v>125</v>
      </c>
      <c r="B9" s="25" t="s">
        <v>126</v>
      </c>
      <c r="C9" s="25" t="s">
        <v>127</v>
      </c>
      <c r="D9" s="25" t="s">
        <v>128</v>
      </c>
      <c r="E9" s="25" t="s">
        <v>21</v>
      </c>
      <c r="F9" s="25" t="s">
        <v>129</v>
      </c>
      <c r="G9" s="25" t="s">
        <v>130</v>
      </c>
      <c r="H9" s="25" t="s">
        <v>131</v>
      </c>
      <c r="I9" s="25" t="s">
        <v>191</v>
      </c>
      <c r="J9" s="25" t="s">
        <v>132</v>
      </c>
      <c r="K9" s="69" t="s">
        <v>190</v>
      </c>
      <c r="L9" s="25" t="s">
        <v>133</v>
      </c>
      <c r="M9" s="175" t="s">
        <v>134</v>
      </c>
      <c r="N9" s="177" t="s">
        <v>8</v>
      </c>
    </row>
    <row r="10" spans="1:14" ht="20.100000000000001" customHeight="1" x14ac:dyDescent="0.25">
      <c r="A10" s="174"/>
      <c r="B10" s="178">
        <v>1</v>
      </c>
      <c r="C10" s="179"/>
      <c r="D10" s="179"/>
      <c r="E10" s="179"/>
      <c r="F10" s="179"/>
      <c r="G10" s="179"/>
      <c r="H10" s="179"/>
      <c r="I10" s="179"/>
      <c r="J10" s="178">
        <v>0.7</v>
      </c>
      <c r="K10" s="180"/>
      <c r="L10" s="141">
        <v>0.5</v>
      </c>
      <c r="M10" s="176"/>
      <c r="N10" s="176"/>
    </row>
    <row r="11" spans="1:14" ht="30" customHeight="1" x14ac:dyDescent="0.25">
      <c r="A11" s="70" t="s">
        <v>135</v>
      </c>
      <c r="B11" s="71">
        <v>1</v>
      </c>
      <c r="C11" s="71">
        <v>0</v>
      </c>
      <c r="D11" s="71">
        <v>1</v>
      </c>
      <c r="E11" s="71">
        <v>0</v>
      </c>
      <c r="F11" s="71">
        <v>0</v>
      </c>
      <c r="G11" s="71">
        <v>3</v>
      </c>
      <c r="H11" s="71">
        <v>1</v>
      </c>
      <c r="I11" s="71">
        <v>0</v>
      </c>
      <c r="J11" s="71">
        <v>3</v>
      </c>
      <c r="K11" s="71">
        <v>0</v>
      </c>
      <c r="L11" s="71">
        <v>0</v>
      </c>
      <c r="M11" s="71">
        <v>3</v>
      </c>
      <c r="N11" s="10"/>
    </row>
    <row r="12" spans="1:14" ht="30" customHeight="1" x14ac:dyDescent="0.25">
      <c r="A12" s="4" t="s">
        <v>137</v>
      </c>
      <c r="B12" s="5">
        <f t="shared" ref="B12:M12" si="0">SUM(B11:B11)</f>
        <v>1</v>
      </c>
      <c r="C12" s="5">
        <f t="shared" si="0"/>
        <v>0</v>
      </c>
      <c r="D12" s="5">
        <f t="shared" si="0"/>
        <v>1</v>
      </c>
      <c r="E12" s="5">
        <f t="shared" si="0"/>
        <v>0</v>
      </c>
      <c r="F12" s="5">
        <f t="shared" si="0"/>
        <v>0</v>
      </c>
      <c r="G12" s="5">
        <f t="shared" si="0"/>
        <v>3</v>
      </c>
      <c r="H12" s="5">
        <f t="shared" si="0"/>
        <v>1</v>
      </c>
      <c r="I12" s="5">
        <f t="shared" si="0"/>
        <v>0</v>
      </c>
      <c r="J12" s="5">
        <f t="shared" si="0"/>
        <v>3</v>
      </c>
      <c r="K12" s="5">
        <f t="shared" si="0"/>
        <v>0</v>
      </c>
      <c r="L12" s="5">
        <f t="shared" si="0"/>
        <v>0</v>
      </c>
      <c r="M12" s="5">
        <f t="shared" si="0"/>
        <v>3</v>
      </c>
      <c r="N12" s="10"/>
    </row>
    <row r="13" spans="1:14" ht="30" customHeight="1" x14ac:dyDescent="0.25">
      <c r="A13" s="140">
        <f>SUM(F13,K13)</f>
        <v>9</v>
      </c>
      <c r="B13" s="165" t="s">
        <v>138</v>
      </c>
      <c r="C13" s="169"/>
      <c r="D13" s="169"/>
      <c r="E13" s="166"/>
      <c r="F13" s="183">
        <f>SUM(B12:I12)</f>
        <v>6</v>
      </c>
      <c r="G13" s="183"/>
      <c r="H13" s="183"/>
      <c r="I13" s="183"/>
      <c r="J13" s="136" t="s">
        <v>139</v>
      </c>
      <c r="K13" s="142">
        <f>SUM(J12:K12)</f>
        <v>3</v>
      </c>
      <c r="L13" s="138" t="s">
        <v>140</v>
      </c>
      <c r="M13" s="4">
        <f>L12</f>
        <v>0</v>
      </c>
      <c r="N13" s="10"/>
    </row>
    <row r="14" spans="1:14" ht="60" customHeight="1" x14ac:dyDescent="0.25">
      <c r="A14" s="181" t="s">
        <v>239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</row>
    <row r="15" spans="1:14" ht="12" customHeight="1" x14ac:dyDescent="0.25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</row>
    <row r="16" spans="1:14" ht="18" customHeight="1" x14ac:dyDescent="0.25">
      <c r="A16" s="135"/>
      <c r="B16" s="18"/>
      <c r="C16" s="74"/>
      <c r="D16" s="64"/>
      <c r="E16" s="17"/>
      <c r="F16" s="64"/>
      <c r="G16" s="64"/>
      <c r="H16" s="154" t="s">
        <v>189</v>
      </c>
      <c r="I16" s="154"/>
      <c r="J16" s="154"/>
      <c r="K16" s="154"/>
      <c r="L16" s="154"/>
      <c r="M16" s="154"/>
      <c r="N16" s="154"/>
    </row>
    <row r="17" spans="1:14" ht="15.95" customHeight="1" x14ac:dyDescent="0.25">
      <c r="A17" s="135"/>
      <c r="B17" s="18"/>
      <c r="C17" s="18"/>
      <c r="D17" s="18"/>
      <c r="E17" s="135"/>
      <c r="F17" s="135"/>
      <c r="G17" s="18"/>
      <c r="H17" s="18"/>
      <c r="I17" s="135"/>
      <c r="J17" s="24"/>
      <c r="K17" s="24"/>
      <c r="L17" s="135"/>
      <c r="M17" s="18"/>
      <c r="N17" s="17"/>
    </row>
    <row r="18" spans="1:14" ht="15.95" customHeight="1" x14ac:dyDescent="0.25">
      <c r="A18" s="135"/>
      <c r="B18" s="18"/>
      <c r="C18" s="18"/>
      <c r="D18" s="18"/>
      <c r="E18" s="135"/>
      <c r="F18" s="135"/>
      <c r="G18" s="18"/>
      <c r="H18" s="18"/>
      <c r="I18" s="135"/>
      <c r="J18" s="24"/>
      <c r="K18" s="144" t="s">
        <v>196</v>
      </c>
      <c r="L18" s="135"/>
      <c r="M18" s="18"/>
      <c r="N18" s="17"/>
    </row>
    <row r="19" spans="1:14" ht="15.95" customHeight="1" x14ac:dyDescent="0.25">
      <c r="A19" s="135"/>
      <c r="B19" s="18"/>
      <c r="C19" s="18"/>
      <c r="D19" s="18"/>
      <c r="E19" s="135"/>
      <c r="F19" s="135"/>
      <c r="G19" s="18"/>
      <c r="H19" s="18"/>
      <c r="I19" s="135"/>
      <c r="J19" s="24"/>
      <c r="K19" s="24"/>
      <c r="L19" s="135"/>
      <c r="M19" s="18"/>
      <c r="N19" s="17"/>
    </row>
    <row r="20" spans="1:14" ht="15.95" customHeight="1" x14ac:dyDescent="0.25">
      <c r="A20" s="135"/>
      <c r="B20" s="18"/>
      <c r="C20" s="18"/>
      <c r="D20" s="18"/>
      <c r="E20" s="135"/>
      <c r="F20" s="135"/>
      <c r="G20" s="18"/>
      <c r="H20" s="18"/>
      <c r="I20" s="135"/>
      <c r="J20" s="24"/>
      <c r="K20" s="24"/>
      <c r="L20" s="135"/>
      <c r="M20" s="18"/>
      <c r="N20" s="17"/>
    </row>
    <row r="21" spans="1:14" ht="18" customHeight="1" x14ac:dyDescent="0.25">
      <c r="A21" s="135"/>
      <c r="B21" s="18"/>
      <c r="C21" s="18"/>
      <c r="D21" s="65"/>
      <c r="E21" s="17"/>
      <c r="F21" s="64"/>
      <c r="G21" s="64"/>
      <c r="H21" s="154" t="s">
        <v>141</v>
      </c>
      <c r="I21" s="154"/>
      <c r="J21" s="154"/>
      <c r="K21" s="154"/>
      <c r="L21" s="154"/>
      <c r="M21" s="154"/>
      <c r="N21" s="154"/>
    </row>
    <row r="22" spans="1:14" ht="18" customHeight="1" x14ac:dyDescent="0.25">
      <c r="A22" s="135"/>
      <c r="B22" s="18"/>
      <c r="C22" s="18"/>
      <c r="D22" s="65"/>
      <c r="E22" s="17"/>
      <c r="F22" s="64"/>
      <c r="G22" s="64"/>
      <c r="H22" s="134"/>
      <c r="I22" s="134"/>
      <c r="J22" s="134"/>
      <c r="K22" s="134"/>
      <c r="L22" s="134"/>
      <c r="M22" s="134"/>
      <c r="N22" s="134"/>
    </row>
    <row r="23" spans="1:14" ht="18" customHeight="1" x14ac:dyDescent="0.25">
      <c r="A23" s="135"/>
      <c r="B23" s="18"/>
      <c r="C23" s="18"/>
      <c r="D23" s="65"/>
      <c r="E23" s="17"/>
      <c r="F23" s="64"/>
      <c r="G23" s="64"/>
      <c r="H23" s="134"/>
      <c r="I23" s="134"/>
      <c r="J23" s="134"/>
      <c r="K23" s="134"/>
      <c r="L23" s="134"/>
      <c r="M23" s="134"/>
      <c r="N23" s="134"/>
    </row>
    <row r="24" spans="1:14" ht="17.100000000000001" customHeight="1" x14ac:dyDescent="0.25">
      <c r="A24" s="152" t="s">
        <v>2</v>
      </c>
      <c r="B24" s="152"/>
      <c r="C24" s="152"/>
      <c r="D24" s="64"/>
      <c r="E24" s="153" t="s">
        <v>120</v>
      </c>
      <c r="F24" s="153"/>
      <c r="G24" s="153"/>
      <c r="H24" s="153"/>
      <c r="I24" s="153"/>
      <c r="J24" s="153"/>
      <c r="K24" s="153"/>
      <c r="L24" s="153"/>
      <c r="M24" s="153"/>
      <c r="N24" s="153"/>
    </row>
    <row r="25" spans="1:14" ht="17.100000000000001" customHeight="1" x14ac:dyDescent="0.25">
      <c r="A25" s="152" t="s">
        <v>4</v>
      </c>
      <c r="B25" s="152"/>
      <c r="C25" s="152"/>
      <c r="D25" s="65"/>
      <c r="E25" s="154" t="s">
        <v>121</v>
      </c>
      <c r="F25" s="154"/>
      <c r="G25" s="154"/>
      <c r="H25" s="154"/>
      <c r="I25" s="154"/>
      <c r="J25" s="154"/>
      <c r="K25" s="154"/>
      <c r="L25" s="154"/>
      <c r="M25" s="154"/>
      <c r="N25" s="154"/>
    </row>
    <row r="26" spans="1:14" ht="17.100000000000001" customHeight="1" x14ac:dyDescent="0.25">
      <c r="A26" s="153" t="s">
        <v>122</v>
      </c>
      <c r="B26" s="153"/>
      <c r="C26" s="153"/>
      <c r="D26" s="64"/>
      <c r="E26" s="153"/>
      <c r="F26" s="153"/>
      <c r="G26" s="153"/>
      <c r="H26" s="153"/>
      <c r="I26" s="153"/>
      <c r="J26" s="153"/>
      <c r="K26" s="153"/>
      <c r="L26" s="153"/>
      <c r="M26" s="153"/>
      <c r="N26" s="17"/>
    </row>
    <row r="27" spans="1:14" ht="17.100000000000001" customHeight="1" x14ac:dyDescent="0.25">
      <c r="A27" s="153" t="s">
        <v>123</v>
      </c>
      <c r="B27" s="153"/>
      <c r="C27" s="153"/>
      <c r="D27" s="66"/>
      <c r="E27" s="182" t="s">
        <v>193</v>
      </c>
      <c r="F27" s="182"/>
      <c r="G27" s="182"/>
      <c r="H27" s="182"/>
      <c r="I27" s="182"/>
      <c r="J27" s="182"/>
      <c r="K27" s="182"/>
      <c r="L27" s="182"/>
      <c r="M27" s="182"/>
      <c r="N27" s="182"/>
    </row>
    <row r="28" spans="1:14" ht="17.100000000000001" customHeight="1" x14ac:dyDescent="0.25">
      <c r="A28" s="170"/>
      <c r="B28" s="170"/>
      <c r="C28" s="170"/>
      <c r="D28" s="67"/>
      <c r="E28" s="68"/>
      <c r="F28" s="68"/>
      <c r="G28" s="67"/>
      <c r="H28" s="67"/>
      <c r="I28" s="68"/>
      <c r="J28" s="67"/>
      <c r="K28" s="67"/>
      <c r="L28" s="68"/>
      <c r="M28" s="67"/>
      <c r="N28" s="17"/>
    </row>
    <row r="29" spans="1:14" s="114" customFormat="1" ht="45" customHeight="1" x14ac:dyDescent="0.3">
      <c r="A29" s="171" t="s">
        <v>188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</row>
    <row r="30" spans="1:14" ht="24.95" customHeight="1" x14ac:dyDescent="0.25">
      <c r="A30" s="172" t="s">
        <v>124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"/>
    </row>
    <row r="31" spans="1:14" ht="15" customHeight="1" x14ac:dyDescent="0.25">
      <c r="A31" s="121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7"/>
    </row>
    <row r="32" spans="1:14" ht="45" customHeight="1" x14ac:dyDescent="0.25">
      <c r="A32" s="173" t="s">
        <v>125</v>
      </c>
      <c r="B32" s="25" t="s">
        <v>126</v>
      </c>
      <c r="C32" s="25" t="s">
        <v>127</v>
      </c>
      <c r="D32" s="25" t="s">
        <v>128</v>
      </c>
      <c r="E32" s="25" t="s">
        <v>21</v>
      </c>
      <c r="F32" s="25" t="s">
        <v>129</v>
      </c>
      <c r="G32" s="25" t="s">
        <v>130</v>
      </c>
      <c r="H32" s="25" t="s">
        <v>131</v>
      </c>
      <c r="I32" s="25" t="s">
        <v>191</v>
      </c>
      <c r="J32" s="25" t="s">
        <v>132</v>
      </c>
      <c r="K32" s="69" t="s">
        <v>190</v>
      </c>
      <c r="L32" s="25" t="s">
        <v>133</v>
      </c>
      <c r="M32" s="175" t="s">
        <v>134</v>
      </c>
      <c r="N32" s="177" t="s">
        <v>8</v>
      </c>
    </row>
    <row r="33" spans="1:14" ht="20.100000000000001" customHeight="1" x14ac:dyDescent="0.25">
      <c r="A33" s="174"/>
      <c r="B33" s="178">
        <v>1</v>
      </c>
      <c r="C33" s="179"/>
      <c r="D33" s="179"/>
      <c r="E33" s="179"/>
      <c r="F33" s="179"/>
      <c r="G33" s="179"/>
      <c r="H33" s="179"/>
      <c r="I33" s="179"/>
      <c r="J33" s="178">
        <v>0.7</v>
      </c>
      <c r="K33" s="180"/>
      <c r="L33" s="123">
        <v>0.5</v>
      </c>
      <c r="M33" s="176"/>
      <c r="N33" s="176"/>
    </row>
    <row r="34" spans="1:14" ht="24.95" customHeight="1" x14ac:dyDescent="0.25">
      <c r="A34" s="70" t="s">
        <v>135</v>
      </c>
      <c r="B34" s="71">
        <v>17</v>
      </c>
      <c r="C34" s="71">
        <v>2</v>
      </c>
      <c r="D34" s="71">
        <v>7</v>
      </c>
      <c r="E34" s="71">
        <v>0</v>
      </c>
      <c r="F34" s="71">
        <v>2</v>
      </c>
      <c r="G34" s="71">
        <v>6</v>
      </c>
      <c r="H34" s="71">
        <v>16</v>
      </c>
      <c r="I34" s="71">
        <v>0</v>
      </c>
      <c r="J34" s="71">
        <v>37</v>
      </c>
      <c r="K34" s="71">
        <v>33</v>
      </c>
      <c r="L34" s="71">
        <v>0</v>
      </c>
      <c r="M34" s="71">
        <v>13</v>
      </c>
      <c r="N34" s="10"/>
    </row>
    <row r="35" spans="1:14" ht="24.95" customHeight="1" x14ac:dyDescent="0.25">
      <c r="A35" s="70" t="s">
        <v>136</v>
      </c>
      <c r="B35" s="71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1</v>
      </c>
      <c r="I35" s="71">
        <v>4007</v>
      </c>
      <c r="J35" s="71">
        <v>0</v>
      </c>
      <c r="K35" s="71">
        <v>0</v>
      </c>
      <c r="L35" s="71">
        <v>0</v>
      </c>
      <c r="M35" s="71">
        <v>827</v>
      </c>
      <c r="N35" s="115" t="s">
        <v>192</v>
      </c>
    </row>
    <row r="36" spans="1:14" ht="24.95" customHeight="1" x14ac:dyDescent="0.25">
      <c r="A36" s="72" t="s">
        <v>137</v>
      </c>
      <c r="B36" s="5">
        <f t="shared" ref="B36:M36" si="1">SUM(B34:B35)</f>
        <v>17</v>
      </c>
      <c r="C36" s="5">
        <f t="shared" si="1"/>
        <v>2</v>
      </c>
      <c r="D36" s="5">
        <f t="shared" si="1"/>
        <v>7</v>
      </c>
      <c r="E36" s="5">
        <f t="shared" si="1"/>
        <v>0</v>
      </c>
      <c r="F36" s="5">
        <f t="shared" si="1"/>
        <v>2</v>
      </c>
      <c r="G36" s="5">
        <f t="shared" si="1"/>
        <v>6</v>
      </c>
      <c r="H36" s="5">
        <f t="shared" si="1"/>
        <v>17</v>
      </c>
      <c r="I36" s="5">
        <f t="shared" si="1"/>
        <v>4007</v>
      </c>
      <c r="J36" s="5">
        <f t="shared" si="1"/>
        <v>37</v>
      </c>
      <c r="K36" s="5">
        <f t="shared" si="1"/>
        <v>33</v>
      </c>
      <c r="L36" s="5">
        <f t="shared" si="1"/>
        <v>0</v>
      </c>
      <c r="M36" s="5">
        <f t="shared" si="1"/>
        <v>840</v>
      </c>
      <c r="N36" s="10"/>
    </row>
    <row r="37" spans="1:14" ht="24.95" customHeight="1" x14ac:dyDescent="0.25">
      <c r="A37" s="122">
        <f>SUM(F37,K37)</f>
        <v>4128</v>
      </c>
      <c r="B37" s="165" t="s">
        <v>138</v>
      </c>
      <c r="C37" s="169"/>
      <c r="D37" s="169"/>
      <c r="E37" s="166"/>
      <c r="F37" s="183">
        <f>SUM(B36:I36)</f>
        <v>4058</v>
      </c>
      <c r="G37" s="183"/>
      <c r="H37" s="183"/>
      <c r="I37" s="183"/>
      <c r="J37" s="118" t="s">
        <v>139</v>
      </c>
      <c r="K37" s="124">
        <f>SUM(J36:K36)</f>
        <v>70</v>
      </c>
      <c r="L37" s="119" t="s">
        <v>140</v>
      </c>
      <c r="M37" s="4">
        <f>L36</f>
        <v>0</v>
      </c>
      <c r="N37" s="10"/>
    </row>
    <row r="38" spans="1:14" ht="69.95" customHeight="1" x14ac:dyDescent="0.25">
      <c r="A38" s="181" t="s">
        <v>194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</row>
    <row r="39" spans="1:14" ht="12" customHeight="1" x14ac:dyDescent="0.25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</row>
    <row r="40" spans="1:14" ht="18" customHeight="1" x14ac:dyDescent="0.25">
      <c r="A40" s="116"/>
      <c r="B40" s="18"/>
      <c r="C40" s="74"/>
      <c r="D40" s="64"/>
      <c r="E40" s="17"/>
      <c r="F40" s="64"/>
      <c r="G40" s="64"/>
      <c r="H40" s="154" t="s">
        <v>189</v>
      </c>
      <c r="I40" s="154"/>
      <c r="J40" s="154"/>
      <c r="K40" s="154"/>
      <c r="L40" s="154"/>
      <c r="M40" s="154"/>
      <c r="N40" s="154"/>
    </row>
    <row r="41" spans="1:14" ht="15.95" customHeight="1" x14ac:dyDescent="0.25">
      <c r="A41" s="116"/>
      <c r="B41" s="18"/>
      <c r="C41" s="18"/>
      <c r="D41" s="18"/>
      <c r="E41" s="116"/>
      <c r="F41" s="116"/>
      <c r="G41" s="18"/>
      <c r="H41" s="18"/>
      <c r="I41" s="116"/>
      <c r="J41" s="24"/>
      <c r="K41" s="24"/>
      <c r="L41" s="116"/>
      <c r="M41" s="18"/>
      <c r="N41" s="17"/>
    </row>
    <row r="42" spans="1:14" ht="15.95" customHeight="1" x14ac:dyDescent="0.25">
      <c r="A42" s="116"/>
      <c r="B42" s="18"/>
      <c r="C42" s="18"/>
      <c r="D42" s="18"/>
      <c r="E42" s="116"/>
      <c r="F42" s="116"/>
      <c r="G42" s="18"/>
      <c r="H42" s="18"/>
      <c r="I42" s="116"/>
      <c r="J42" s="24"/>
      <c r="K42" s="24" t="s">
        <v>196</v>
      </c>
      <c r="L42" s="116"/>
      <c r="M42" s="18"/>
      <c r="N42" s="17"/>
    </row>
    <row r="43" spans="1:14" ht="15.95" customHeight="1" x14ac:dyDescent="0.25">
      <c r="A43" s="116"/>
      <c r="B43" s="18"/>
      <c r="C43" s="18"/>
      <c r="D43" s="18"/>
      <c r="E43" s="116"/>
      <c r="F43" s="116"/>
      <c r="G43" s="18"/>
      <c r="H43" s="18"/>
      <c r="I43" s="116"/>
      <c r="J43" s="24"/>
      <c r="K43" s="24"/>
      <c r="L43" s="116"/>
      <c r="M43" s="18"/>
      <c r="N43" s="17"/>
    </row>
    <row r="44" spans="1:14" ht="15.95" customHeight="1" x14ac:dyDescent="0.25">
      <c r="A44" s="116"/>
      <c r="B44" s="18"/>
      <c r="C44" s="18"/>
      <c r="D44" s="18"/>
      <c r="E44" s="116"/>
      <c r="F44" s="116"/>
      <c r="G44" s="18"/>
      <c r="H44" s="18"/>
      <c r="I44" s="116"/>
      <c r="J44" s="24"/>
      <c r="K44" s="24"/>
      <c r="L44" s="116"/>
      <c r="M44" s="18"/>
      <c r="N44" s="17"/>
    </row>
    <row r="45" spans="1:14" ht="18" customHeight="1" x14ac:dyDescent="0.25">
      <c r="A45" s="116"/>
      <c r="B45" s="18"/>
      <c r="C45" s="18"/>
      <c r="D45" s="65"/>
      <c r="E45" s="17"/>
      <c r="F45" s="64"/>
      <c r="G45" s="64"/>
      <c r="H45" s="154" t="s">
        <v>141</v>
      </c>
      <c r="I45" s="154"/>
      <c r="J45" s="154"/>
      <c r="K45" s="154"/>
      <c r="L45" s="154"/>
      <c r="M45" s="154"/>
      <c r="N45" s="154"/>
    </row>
    <row r="46" spans="1:14" ht="16.5" x14ac:dyDescent="0.25">
      <c r="A46" s="116"/>
      <c r="B46" s="18"/>
      <c r="C46" s="18"/>
      <c r="D46" s="65"/>
      <c r="E46" s="17"/>
      <c r="F46" s="64"/>
      <c r="G46" s="64"/>
      <c r="H46" s="117"/>
      <c r="I46" s="117"/>
      <c r="J46" s="117"/>
      <c r="K46" s="117"/>
      <c r="L46" s="117"/>
      <c r="M46" s="117"/>
      <c r="N46" s="117"/>
    </row>
  </sheetData>
  <mergeCells count="42">
    <mergeCell ref="B13:E13"/>
    <mergeCell ref="F13:I13"/>
    <mergeCell ref="A14:N14"/>
    <mergeCell ref="H16:N16"/>
    <mergeCell ref="H21:N21"/>
    <mergeCell ref="A9:A10"/>
    <mergeCell ref="M9:M10"/>
    <mergeCell ref="N9:N10"/>
    <mergeCell ref="B10:I10"/>
    <mergeCell ref="J10:K10"/>
    <mergeCell ref="A4:C4"/>
    <mergeCell ref="E4:N4"/>
    <mergeCell ref="A5:C5"/>
    <mergeCell ref="A6:N6"/>
    <mergeCell ref="A7:M7"/>
    <mergeCell ref="A1:C1"/>
    <mergeCell ref="E1:N1"/>
    <mergeCell ref="A2:C2"/>
    <mergeCell ref="E2:N2"/>
    <mergeCell ref="A3:C3"/>
    <mergeCell ref="E3:M3"/>
    <mergeCell ref="B37:E37"/>
    <mergeCell ref="F37:I37"/>
    <mergeCell ref="A38:N38"/>
    <mergeCell ref="H40:N40"/>
    <mergeCell ref="H45:N45"/>
    <mergeCell ref="A27:C27"/>
    <mergeCell ref="E27:N27"/>
    <mergeCell ref="A28:C28"/>
    <mergeCell ref="A29:N29"/>
    <mergeCell ref="A30:M30"/>
    <mergeCell ref="A32:A33"/>
    <mergeCell ref="M32:M33"/>
    <mergeCell ref="N32:N33"/>
    <mergeCell ref="B33:I33"/>
    <mergeCell ref="J33:K33"/>
    <mergeCell ref="A24:C24"/>
    <mergeCell ref="E24:N24"/>
    <mergeCell ref="A25:C25"/>
    <mergeCell ref="E25:N25"/>
    <mergeCell ref="A26:C26"/>
    <mergeCell ref="E26:M26"/>
  </mergeCells>
  <pageMargins left="0.6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Chinh-sach</vt:lpstr>
      <vt:lpstr>DTTS.HN-CN</vt:lpstr>
      <vt:lpstr>HN.TP.HCM</vt:lpstr>
      <vt:lpstr>KT-ĐBKK</vt:lpstr>
      <vt:lpstr>TH (QĐ)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2019-12-31T12:08:08Z</cp:lastPrinted>
  <dcterms:created xsi:type="dcterms:W3CDTF">2019-10-15T07:11:44Z</dcterms:created>
  <dcterms:modified xsi:type="dcterms:W3CDTF">2020-01-02T07:50:47Z</dcterms:modified>
</cp:coreProperties>
</file>